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240" yWindow="30" windowWidth="11265" windowHeight="9420"/>
  </bookViews>
  <sheets>
    <sheet name="船" sheetId="1" r:id="rId1"/>
    <sheet name="港" sheetId="2" r:id="rId2"/>
  </sheets>
  <definedNames>
    <definedName name="_xlnm._FilterDatabase" localSheetId="0" hidden="1">船!$A$1:$P$217</definedName>
  </definedNames>
  <calcPr calcId="144525"/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2" i="2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" i="1"/>
  <c r="M2" i="2" l="1"/>
  <c r="M3" i="2"/>
  <c r="M13" i="2"/>
  <c r="M22" i="2"/>
  <c r="M19" i="2"/>
  <c r="M44" i="2"/>
  <c r="M17" i="2"/>
  <c r="M16" i="2"/>
  <c r="M48" i="2"/>
  <c r="M28" i="2"/>
  <c r="M5" i="2"/>
  <c r="M20" i="2"/>
  <c r="M14" i="2"/>
  <c r="M31" i="2"/>
  <c r="M51" i="2"/>
  <c r="M18" i="2"/>
  <c r="M24" i="2"/>
  <c r="M12" i="2"/>
  <c r="M8" i="2"/>
  <c r="M47" i="2"/>
  <c r="M39" i="2"/>
  <c r="M10" i="2"/>
  <c r="M46" i="2"/>
  <c r="M37" i="2"/>
  <c r="M38" i="2"/>
  <c r="M32" i="2"/>
  <c r="M26" i="2"/>
  <c r="M29" i="2"/>
  <c r="M52" i="2"/>
  <c r="M25" i="2"/>
  <c r="M50" i="2"/>
  <c r="M42" i="2"/>
  <c r="M35" i="2"/>
  <c r="M9" i="2"/>
  <c r="M21" i="2"/>
  <c r="M53" i="2"/>
  <c r="M7" i="2"/>
  <c r="M4" i="2"/>
  <c r="M30" i="2"/>
  <c r="M36" i="2"/>
  <c r="M34" i="2"/>
  <c r="M54" i="2"/>
  <c r="M6" i="2"/>
  <c r="M40" i="2"/>
  <c r="M43" i="2"/>
  <c r="M33" i="2"/>
  <c r="M45" i="2"/>
  <c r="M41" i="2"/>
  <c r="M49" i="2"/>
  <c r="M23" i="2"/>
  <c r="M27" i="2"/>
  <c r="M15" i="2"/>
  <c r="M11" i="2"/>
  <c r="M215" i="1"/>
  <c r="M216" i="1"/>
  <c r="M119" i="1"/>
  <c r="H6" i="1"/>
  <c r="M6" i="1" s="1"/>
  <c r="H47" i="1"/>
  <c r="M47" i="1" s="1"/>
  <c r="H62" i="1"/>
  <c r="M62" i="1" s="1"/>
  <c r="H63" i="1"/>
  <c r="M63" i="1" s="1"/>
  <c r="H52" i="1"/>
  <c r="M52" i="1" s="1"/>
  <c r="H133" i="1"/>
  <c r="M133" i="1" s="1"/>
  <c r="H43" i="1"/>
  <c r="M43" i="1" s="1"/>
  <c r="H23" i="1"/>
  <c r="M23" i="1" s="1"/>
  <c r="H46" i="1"/>
  <c r="M46" i="1" s="1"/>
  <c r="H25" i="1"/>
  <c r="M25" i="1" s="1"/>
  <c r="H42" i="1"/>
  <c r="M42" i="1" s="1"/>
  <c r="H65" i="1"/>
  <c r="M65" i="1" s="1"/>
  <c r="H57" i="1"/>
  <c r="M57" i="1" s="1"/>
  <c r="H92" i="1"/>
  <c r="M92" i="1" s="1"/>
  <c r="H165" i="1"/>
  <c r="M165" i="1" s="1"/>
  <c r="H26" i="1"/>
  <c r="M26" i="1" s="1"/>
  <c r="H161" i="1"/>
  <c r="M161" i="1" s="1"/>
  <c r="H87" i="1"/>
  <c r="M87" i="1" s="1"/>
  <c r="H154" i="1"/>
  <c r="M154" i="1" s="1"/>
  <c r="H163" i="1"/>
  <c r="M163" i="1" s="1"/>
  <c r="H157" i="1"/>
  <c r="M157" i="1" s="1"/>
  <c r="H187" i="1"/>
  <c r="M187" i="1" s="1"/>
  <c r="H141" i="1"/>
  <c r="M141" i="1" s="1"/>
  <c r="H146" i="1"/>
  <c r="M146" i="1" s="1"/>
  <c r="H2" i="1"/>
  <c r="M2" i="1" s="1"/>
  <c r="H125" i="1"/>
  <c r="M125" i="1" s="1"/>
  <c r="H59" i="1"/>
  <c r="M59" i="1" s="1"/>
  <c r="H111" i="1"/>
  <c r="M111" i="1" s="1"/>
  <c r="H175" i="1"/>
  <c r="M175" i="1" s="1"/>
  <c r="H153" i="1"/>
  <c r="M153" i="1" s="1"/>
  <c r="H149" i="1"/>
  <c r="M149" i="1" s="1"/>
  <c r="H80" i="1"/>
  <c r="M80" i="1" s="1"/>
  <c r="H73" i="1"/>
  <c r="M73" i="1" s="1"/>
  <c r="H30" i="1"/>
  <c r="M30" i="1" s="1"/>
  <c r="H44" i="1"/>
  <c r="M44" i="1" s="1"/>
  <c r="H50" i="1"/>
  <c r="M50" i="1" s="1"/>
  <c r="H10" i="1"/>
  <c r="M10" i="1" s="1"/>
  <c r="H112" i="1"/>
  <c r="M112" i="1" s="1"/>
  <c r="H178" i="1"/>
  <c r="M178" i="1" s="1"/>
  <c r="H101" i="1"/>
  <c r="M101" i="1" s="1"/>
  <c r="H81" i="1"/>
  <c r="M81" i="1" s="1"/>
  <c r="H171" i="1"/>
  <c r="M171" i="1" s="1"/>
  <c r="H183" i="1"/>
  <c r="M183" i="1" s="1"/>
  <c r="H121" i="1"/>
  <c r="M121" i="1" s="1"/>
  <c r="H5" i="1"/>
  <c r="M5" i="1" s="1"/>
  <c r="H109" i="1"/>
  <c r="M109" i="1" s="1"/>
  <c r="H180" i="1"/>
  <c r="M180" i="1" s="1"/>
  <c r="H27" i="1"/>
  <c r="M27" i="1" s="1"/>
  <c r="H105" i="1"/>
  <c r="M105" i="1" s="1"/>
  <c r="H200" i="1"/>
  <c r="M200" i="1" s="1"/>
  <c r="H189" i="1"/>
  <c r="M189" i="1" s="1"/>
  <c r="H206" i="1"/>
  <c r="M206" i="1" s="1"/>
  <c r="H204" i="1"/>
  <c r="M204" i="1" s="1"/>
  <c r="H174" i="1"/>
  <c r="M174" i="1" s="1"/>
  <c r="H127" i="1"/>
  <c r="M127" i="1" s="1"/>
  <c r="H32" i="1"/>
  <c r="M32" i="1" s="1"/>
  <c r="H117" i="1"/>
  <c r="M117" i="1" s="1"/>
  <c r="H136" i="1"/>
  <c r="M136" i="1" s="1"/>
  <c r="H17" i="1"/>
  <c r="M17" i="1" s="1"/>
  <c r="H13" i="1"/>
  <c r="M13" i="1" s="1"/>
  <c r="H211" i="1"/>
  <c r="M211" i="1" s="1"/>
  <c r="H168" i="1"/>
  <c r="M168" i="1" s="1"/>
  <c r="H29" i="1"/>
  <c r="M29" i="1" s="1"/>
  <c r="H53" i="1"/>
  <c r="M53" i="1" s="1"/>
  <c r="H40" i="1"/>
  <c r="M40" i="1" s="1"/>
  <c r="H190" i="1"/>
  <c r="M190" i="1" s="1"/>
  <c r="H84" i="1"/>
  <c r="M84" i="1" s="1"/>
  <c r="H68" i="1"/>
  <c r="M68" i="1" s="1"/>
  <c r="H8" i="1"/>
  <c r="M8" i="1" s="1"/>
  <c r="H159" i="1"/>
  <c r="M159" i="1" s="1"/>
  <c r="H142" i="1"/>
  <c r="M142" i="1" s="1"/>
  <c r="H132" i="1"/>
  <c r="M132" i="1" s="1"/>
  <c r="H38" i="1"/>
  <c r="M38" i="1" s="1"/>
  <c r="H181" i="1"/>
  <c r="M181" i="1" s="1"/>
  <c r="H186" i="1"/>
  <c r="M186" i="1" s="1"/>
  <c r="H129" i="1"/>
  <c r="M129" i="1" s="1"/>
  <c r="H188" i="1"/>
  <c r="M188" i="1" s="1"/>
  <c r="H205" i="1"/>
  <c r="M205" i="1" s="1"/>
  <c r="H94" i="1"/>
  <c r="M94" i="1" s="1"/>
  <c r="H164" i="1"/>
  <c r="M164" i="1" s="1"/>
  <c r="H152" i="1"/>
  <c r="M152" i="1" s="1"/>
  <c r="H184" i="1"/>
  <c r="M184" i="1" s="1"/>
  <c r="H20" i="1"/>
  <c r="M20" i="1" s="1"/>
  <c r="H123" i="1"/>
  <c r="M123" i="1" s="1"/>
  <c r="H110" i="1"/>
  <c r="M110" i="1" s="1"/>
  <c r="H98" i="1"/>
  <c r="M98" i="1" s="1"/>
  <c r="H9" i="1"/>
  <c r="M9" i="1" s="1"/>
  <c r="H138" i="1"/>
  <c r="M138" i="1" s="1"/>
  <c r="H7" i="1"/>
  <c r="M7" i="1" s="1"/>
  <c r="H147" i="1"/>
  <c r="M147" i="1" s="1"/>
  <c r="H195" i="1"/>
  <c r="M195" i="1" s="1"/>
  <c r="H140" i="1"/>
  <c r="M140" i="1" s="1"/>
  <c r="H148" i="1"/>
  <c r="M148" i="1" s="1"/>
  <c r="H99" i="1"/>
  <c r="M99" i="1" s="1"/>
  <c r="H106" i="1"/>
  <c r="M106" i="1" s="1"/>
  <c r="H182" i="1"/>
  <c r="M182" i="1" s="1"/>
  <c r="H66" i="1"/>
  <c r="M66" i="1" s="1"/>
  <c r="H31" i="1"/>
  <c r="M31" i="1" s="1"/>
  <c r="H33" i="1"/>
  <c r="M33" i="1" s="1"/>
  <c r="H162" i="1"/>
  <c r="M162" i="1" s="1"/>
  <c r="H97" i="1"/>
  <c r="M97" i="1" s="1"/>
  <c r="H151" i="1"/>
  <c r="M151" i="1" s="1"/>
  <c r="H167" i="1"/>
  <c r="M167" i="1" s="1"/>
  <c r="H88" i="1"/>
  <c r="M88" i="1" s="1"/>
  <c r="H51" i="1"/>
  <c r="M51" i="1" s="1"/>
  <c r="H137" i="1"/>
  <c r="M137" i="1" s="1"/>
  <c r="H71" i="1"/>
  <c r="M71" i="1" s="1"/>
  <c r="H22" i="1"/>
  <c r="M22" i="1" s="1"/>
  <c r="H143" i="1"/>
  <c r="M143" i="1" s="1"/>
  <c r="H179" i="1"/>
  <c r="M179" i="1" s="1"/>
  <c r="H34" i="1"/>
  <c r="M34" i="1" s="1"/>
  <c r="H90" i="1"/>
  <c r="M90" i="1" s="1"/>
  <c r="H130" i="1"/>
  <c r="M130" i="1" s="1"/>
  <c r="H166" i="1"/>
  <c r="M166" i="1" s="1"/>
  <c r="H74" i="1"/>
  <c r="M74" i="1" s="1"/>
  <c r="H89" i="1"/>
  <c r="M89" i="1" s="1"/>
  <c r="H155" i="1"/>
  <c r="M155" i="1" s="1"/>
  <c r="H115" i="1"/>
  <c r="M115" i="1" s="1"/>
  <c r="H103" i="1"/>
  <c r="M103" i="1" s="1"/>
  <c r="H11" i="1"/>
  <c r="M11" i="1" s="1"/>
  <c r="H156" i="1"/>
  <c r="M156" i="1" s="1"/>
  <c r="H61" i="1"/>
  <c r="M61" i="1" s="1"/>
  <c r="H113" i="1"/>
  <c r="M113" i="1" s="1"/>
  <c r="H70" i="1"/>
  <c r="M70" i="1" s="1"/>
  <c r="H124" i="1"/>
  <c r="M124" i="1" s="1"/>
  <c r="H197" i="1"/>
  <c r="M197" i="1" s="1"/>
  <c r="H14" i="1"/>
  <c r="M14" i="1" s="1"/>
  <c r="H54" i="1"/>
  <c r="M54" i="1" s="1"/>
  <c r="H56" i="1"/>
  <c r="M56" i="1" s="1"/>
  <c r="H18" i="1"/>
  <c r="M18" i="1" s="1"/>
  <c r="H116" i="1"/>
  <c r="M116" i="1" s="1"/>
  <c r="H15" i="1"/>
  <c r="M15" i="1" s="1"/>
  <c r="H202" i="1"/>
  <c r="M202" i="1" s="1"/>
  <c r="H134" i="1"/>
  <c r="M134" i="1" s="1"/>
  <c r="H212" i="1"/>
  <c r="M212" i="1" s="1"/>
  <c r="H120" i="1"/>
  <c r="M120" i="1" s="1"/>
  <c r="H107" i="1"/>
  <c r="M107" i="1" s="1"/>
  <c r="H4" i="1"/>
  <c r="M4" i="1" s="1"/>
  <c r="H55" i="1"/>
  <c r="M55" i="1" s="1"/>
  <c r="H172" i="1"/>
  <c r="M172" i="1" s="1"/>
  <c r="H203" i="1"/>
  <c r="M203" i="1" s="1"/>
  <c r="H173" i="1"/>
  <c r="M173" i="1" s="1"/>
  <c r="H3" i="1"/>
  <c r="M3" i="1" s="1"/>
  <c r="H177" i="1"/>
  <c r="M177" i="1" s="1"/>
  <c r="H214" i="1"/>
  <c r="M214" i="1" s="1"/>
  <c r="H79" i="1"/>
  <c r="M79" i="1" s="1"/>
  <c r="H104" i="1"/>
  <c r="M104" i="1" s="1"/>
  <c r="H139" i="1"/>
  <c r="M139" i="1" s="1"/>
  <c r="H72" i="1"/>
  <c r="M72" i="1" s="1"/>
  <c r="H131" i="1"/>
  <c r="M131" i="1" s="1"/>
  <c r="H122" i="1"/>
  <c r="M122" i="1" s="1"/>
  <c r="H193" i="1"/>
  <c r="M193" i="1" s="1"/>
  <c r="H36" i="1"/>
  <c r="M36" i="1" s="1"/>
  <c r="H85" i="1"/>
  <c r="M85" i="1" s="1"/>
  <c r="H96" i="1"/>
  <c r="M96" i="1" s="1"/>
  <c r="H16" i="1"/>
  <c r="M16" i="1" s="1"/>
  <c r="H102" i="1"/>
  <c r="M102" i="1" s="1"/>
  <c r="H41" i="1"/>
  <c r="M41" i="1" s="1"/>
  <c r="H169" i="1"/>
  <c r="M169" i="1" s="1"/>
  <c r="H78" i="1"/>
  <c r="M78" i="1" s="1"/>
  <c r="H114" i="1"/>
  <c r="M114" i="1" s="1"/>
  <c r="H128" i="1"/>
  <c r="M128" i="1" s="1"/>
  <c r="H48" i="1"/>
  <c r="M48" i="1" s="1"/>
  <c r="H45" i="1"/>
  <c r="M45" i="1" s="1"/>
  <c r="H77" i="1"/>
  <c r="M77" i="1" s="1"/>
  <c r="H76" i="1"/>
  <c r="M76" i="1" s="1"/>
  <c r="H160" i="1"/>
  <c r="M160" i="1" s="1"/>
  <c r="H37" i="1"/>
  <c r="M37" i="1" s="1"/>
  <c r="H67" i="1"/>
  <c r="M67" i="1" s="1"/>
  <c r="H93" i="1"/>
  <c r="M93" i="1" s="1"/>
  <c r="H39" i="1"/>
  <c r="M39" i="1" s="1"/>
  <c r="H35" i="1"/>
  <c r="M35" i="1" s="1"/>
  <c r="H170" i="1"/>
  <c r="M170" i="1" s="1"/>
  <c r="H145" i="1"/>
  <c r="M145" i="1" s="1"/>
  <c r="H86" i="1"/>
  <c r="M86" i="1" s="1"/>
  <c r="H185" i="1"/>
  <c r="M185" i="1" s="1"/>
  <c r="H201" i="1"/>
  <c r="M201" i="1" s="1"/>
  <c r="H150" i="1"/>
  <c r="M150" i="1" s="1"/>
  <c r="H58" i="1"/>
  <c r="M58" i="1" s="1"/>
  <c r="H126" i="1"/>
  <c r="M126" i="1" s="1"/>
  <c r="H191" i="1"/>
  <c r="M191" i="1" s="1"/>
  <c r="H24" i="1"/>
  <c r="M24" i="1" s="1"/>
  <c r="H12" i="1"/>
  <c r="M12" i="1" s="1"/>
  <c r="H210" i="1"/>
  <c r="M210" i="1" s="1"/>
  <c r="H100" i="1"/>
  <c r="M100" i="1" s="1"/>
  <c r="H69" i="1"/>
  <c r="M69" i="1" s="1"/>
  <c r="H19" i="1"/>
  <c r="M19" i="1" s="1"/>
  <c r="H118" i="1"/>
  <c r="M118" i="1" s="1"/>
  <c r="H144" i="1"/>
  <c r="M144" i="1" s="1"/>
  <c r="H64" i="1"/>
  <c r="M64" i="1" s="1"/>
  <c r="H199" i="1"/>
  <c r="M199" i="1" s="1"/>
  <c r="H91" i="1"/>
  <c r="M91" i="1" s="1"/>
  <c r="H82" i="1"/>
  <c r="M82" i="1" s="1"/>
  <c r="H198" i="1"/>
  <c r="M198" i="1" s="1"/>
  <c r="H60" i="1"/>
  <c r="M60" i="1" s="1"/>
  <c r="H95" i="1"/>
  <c r="M95" i="1" s="1"/>
  <c r="H75" i="1"/>
  <c r="M75" i="1" s="1"/>
  <c r="H176" i="1"/>
  <c r="M176" i="1" s="1"/>
  <c r="H158" i="1"/>
  <c r="M158" i="1" s="1"/>
  <c r="H194" i="1"/>
  <c r="M194" i="1" s="1"/>
  <c r="H28" i="1"/>
  <c r="M28" i="1" s="1"/>
  <c r="H135" i="1"/>
  <c r="M135" i="1" s="1"/>
  <c r="H108" i="1"/>
  <c r="M108" i="1" s="1"/>
  <c r="H83" i="1"/>
  <c r="M83" i="1" s="1"/>
  <c r="H49" i="1"/>
  <c r="M49" i="1" s="1"/>
  <c r="H21" i="1"/>
  <c r="M21" i="1" s="1"/>
  <c r="H213" i="1"/>
  <c r="M213" i="1" s="1"/>
  <c r="H196" i="1"/>
  <c r="M196" i="1" s="1"/>
  <c r="H209" i="1"/>
  <c r="M209" i="1" s="1"/>
  <c r="H217" i="1"/>
  <c r="M217" i="1" s="1"/>
  <c r="H208" i="1"/>
  <c r="M208" i="1" s="1"/>
  <c r="H207" i="1"/>
  <c r="M207" i="1" s="1"/>
  <c r="H192" i="1"/>
  <c r="M192" i="1" s="1"/>
</calcChain>
</file>

<file path=xl/sharedStrings.xml><?xml version="1.0" encoding="utf-8"?>
<sst xmlns="http://schemas.openxmlformats.org/spreadsheetml/2006/main" count="303" uniqueCount="290">
  <si>
    <t>学号</t>
  </si>
  <si>
    <t>姓名</t>
  </si>
  <si>
    <t>张泽众</t>
  </si>
  <si>
    <t>郭航</t>
  </si>
  <si>
    <t>韩康</t>
  </si>
  <si>
    <t>黄达望</t>
  </si>
  <si>
    <t>姜涛</t>
  </si>
  <si>
    <t>蒋望梁</t>
  </si>
  <si>
    <t>李聪慧</t>
  </si>
  <si>
    <t>李光胜</t>
  </si>
  <si>
    <t>李世龙</t>
  </si>
  <si>
    <t>李一鸣</t>
  </si>
  <si>
    <t>林鑫</t>
  </si>
  <si>
    <t>刘浩</t>
  </si>
  <si>
    <t>罗斌</t>
  </si>
  <si>
    <t>马越</t>
  </si>
  <si>
    <t>毛翼轩</t>
  </si>
  <si>
    <t>孟文文</t>
  </si>
  <si>
    <t>宋林兴</t>
  </si>
  <si>
    <t>苏飘逸</t>
  </si>
  <si>
    <t>段翔</t>
  </si>
  <si>
    <t>付丽宁</t>
  </si>
  <si>
    <t>高立阳</t>
  </si>
  <si>
    <t>谢天奇</t>
  </si>
  <si>
    <t>徐剑鹏</t>
  </si>
  <si>
    <t>杨晗</t>
  </si>
  <si>
    <t>曾令东</t>
  </si>
  <si>
    <t>张超逸</t>
  </si>
  <si>
    <t>朱寒松</t>
  </si>
  <si>
    <t>胡鑫源</t>
  </si>
  <si>
    <t>陈昉</t>
  </si>
  <si>
    <t>董逸群</t>
  </si>
  <si>
    <t>董云龙</t>
  </si>
  <si>
    <t>郭冠祎</t>
  </si>
  <si>
    <t>何国嘉</t>
  </si>
  <si>
    <t>吕晓宇</t>
  </si>
  <si>
    <t>马骁</t>
    <phoneticPr fontId="3" type="noConversion"/>
  </si>
  <si>
    <t>马瑶</t>
  </si>
  <si>
    <t>苏维明</t>
  </si>
  <si>
    <t>庞顺翔</t>
  </si>
  <si>
    <t>孙佳星</t>
  </si>
  <si>
    <t>王英铸</t>
  </si>
  <si>
    <t>王永魁</t>
  </si>
  <si>
    <t>王永振</t>
  </si>
  <si>
    <t>王占缘</t>
  </si>
  <si>
    <t>吴辉</t>
  </si>
  <si>
    <t>杨洋</t>
  </si>
  <si>
    <t>张乔宇</t>
  </si>
  <si>
    <t>许俊波</t>
  </si>
  <si>
    <t>颜培凯</t>
  </si>
  <si>
    <t>杨祯</t>
  </si>
  <si>
    <t>赵雨蒙</t>
  </si>
  <si>
    <t>张维鹏</t>
  </si>
  <si>
    <t>赵俊生</t>
  </si>
  <si>
    <t>郑旭</t>
  </si>
  <si>
    <t>周雪寒</t>
  </si>
  <si>
    <t>朱有然</t>
  </si>
  <si>
    <t>李佳骏</t>
  </si>
  <si>
    <t>李树仁</t>
  </si>
  <si>
    <t>王晓阳</t>
  </si>
  <si>
    <t>白天麒</t>
  </si>
  <si>
    <t>邓宇林</t>
  </si>
  <si>
    <t>杜世欣</t>
  </si>
  <si>
    <t>封佳祥</t>
  </si>
  <si>
    <t>谷少辉</t>
  </si>
  <si>
    <t>谷雨</t>
  </si>
  <si>
    <t>江威</t>
  </si>
  <si>
    <t>靳昊阳</t>
  </si>
  <si>
    <t>李思朋</t>
  </si>
  <si>
    <t>盛伟佳</t>
  </si>
  <si>
    <t>水源可</t>
  </si>
  <si>
    <t>宋宏周</t>
  </si>
  <si>
    <t>唐路</t>
  </si>
  <si>
    <t>唐同泽</t>
  </si>
  <si>
    <t>万立超</t>
  </si>
  <si>
    <t>王伯尧</t>
  </si>
  <si>
    <t>王赛</t>
  </si>
  <si>
    <t>王天潇</t>
  </si>
  <si>
    <t>吴稳基</t>
  </si>
  <si>
    <t>许闯</t>
  </si>
  <si>
    <t>余相</t>
  </si>
  <si>
    <t>张静</t>
  </si>
  <si>
    <t>张兴旺</t>
  </si>
  <si>
    <t>张一夫</t>
    <phoneticPr fontId="3" type="noConversion"/>
  </si>
  <si>
    <t>周方宇</t>
  </si>
  <si>
    <t>朱建卓</t>
  </si>
  <si>
    <t>邹健</t>
  </si>
  <si>
    <t>孙博涵</t>
  </si>
  <si>
    <t>齐良策</t>
  </si>
  <si>
    <t>李远航</t>
  </si>
  <si>
    <t>孙锐坚</t>
  </si>
  <si>
    <t>陈浩政</t>
  </si>
  <si>
    <t>陈默</t>
  </si>
  <si>
    <t>陈涛</t>
  </si>
  <si>
    <t>崔瑞楠</t>
  </si>
  <si>
    <t>何曦</t>
  </si>
  <si>
    <t>胡孝明</t>
  </si>
  <si>
    <t>黄海轩</t>
  </si>
  <si>
    <t>李骕</t>
  </si>
  <si>
    <t>李涛</t>
  </si>
  <si>
    <t>李沃达</t>
  </si>
  <si>
    <t>林猛</t>
  </si>
  <si>
    <t>刘德鹏</t>
  </si>
  <si>
    <t>刘洋</t>
  </si>
  <si>
    <t>茹赵一</t>
  </si>
  <si>
    <t>孙东栋</t>
  </si>
  <si>
    <t>王超</t>
  </si>
  <si>
    <t>王佳玉</t>
  </si>
  <si>
    <t>王嘉安</t>
  </si>
  <si>
    <t>王金昌</t>
  </si>
  <si>
    <t>吴统帅</t>
  </si>
  <si>
    <t>徐继海</t>
  </si>
  <si>
    <t>徐稼航</t>
  </si>
  <si>
    <t>徐杨</t>
  </si>
  <si>
    <t>薛晓鹏</t>
  </si>
  <si>
    <t>张莫晗</t>
  </si>
  <si>
    <t>邹俊攀</t>
  </si>
  <si>
    <t>林志成</t>
  </si>
  <si>
    <t>蔡火焱</t>
  </si>
  <si>
    <t>陈奇</t>
  </si>
  <si>
    <t>陈晓璐</t>
  </si>
  <si>
    <t>董晓毅</t>
  </si>
  <si>
    <t>范忠元</t>
  </si>
  <si>
    <t>方鹏</t>
  </si>
  <si>
    <t>关玉宵</t>
  </si>
  <si>
    <t>胡大士</t>
  </si>
  <si>
    <t>季雪芹</t>
  </si>
  <si>
    <t>雷洁</t>
  </si>
  <si>
    <t>李佳霖</t>
  </si>
  <si>
    <t>梁心雨</t>
  </si>
  <si>
    <t>刘苏琪</t>
  </si>
  <si>
    <t>潘逸涛</t>
  </si>
  <si>
    <t>裴浩</t>
  </si>
  <si>
    <t>宋志杰</t>
  </si>
  <si>
    <t>王旻昱</t>
  </si>
  <si>
    <t>王泽民</t>
  </si>
  <si>
    <t>邢晓鹏</t>
  </si>
  <si>
    <t>熊心成</t>
  </si>
  <si>
    <t>张宸鸣</t>
  </si>
  <si>
    <t>张汝楠</t>
  </si>
  <si>
    <t>张町轩</t>
  </si>
  <si>
    <t>张新田</t>
  </si>
  <si>
    <t>郭桐桐</t>
  </si>
  <si>
    <t>韩枫</t>
  </si>
  <si>
    <t>胡金阁</t>
  </si>
  <si>
    <t>汪品</t>
  </si>
  <si>
    <t>卜明洋</t>
  </si>
  <si>
    <t>黎磊</t>
  </si>
  <si>
    <t>甘宁</t>
  </si>
  <si>
    <t>郭欣雨</t>
  </si>
  <si>
    <t>黄灿</t>
  </si>
  <si>
    <t>李傲</t>
  </si>
  <si>
    <t>李春旺</t>
  </si>
  <si>
    <t>李明康</t>
  </si>
  <si>
    <t>楼梦瑶</t>
  </si>
  <si>
    <t>任猛</t>
  </si>
  <si>
    <t>宋凯婷</t>
  </si>
  <si>
    <t>隋宇彤</t>
  </si>
  <si>
    <t>王春阳</t>
  </si>
  <si>
    <t>王浩浩</t>
  </si>
  <si>
    <t>魏超</t>
  </si>
  <si>
    <t>许辰</t>
  </si>
  <si>
    <t>尹晨豪</t>
  </si>
  <si>
    <t>尹云龙</t>
  </si>
  <si>
    <t>翟朔</t>
  </si>
  <si>
    <t>张浩</t>
  </si>
  <si>
    <t>张文超</t>
  </si>
  <si>
    <t>朱铖涛</t>
  </si>
  <si>
    <t>王伟峰</t>
  </si>
  <si>
    <t>吴新雨</t>
  </si>
  <si>
    <t>吴禹良</t>
  </si>
  <si>
    <t>徐述</t>
  </si>
  <si>
    <t>李海艳</t>
  </si>
  <si>
    <t>鲍成彦</t>
  </si>
  <si>
    <t>曹旺</t>
  </si>
  <si>
    <t>陈俊宗</t>
  </si>
  <si>
    <t>陈邑乔</t>
  </si>
  <si>
    <t>陈自旺</t>
  </si>
  <si>
    <t>董森</t>
  </si>
  <si>
    <t>高险峰</t>
  </si>
  <si>
    <t>葛志成</t>
  </si>
  <si>
    <t>郝军凯</t>
  </si>
  <si>
    <t>刘邦威</t>
  </si>
  <si>
    <t>刘传奇</t>
  </si>
  <si>
    <t>刘浩学</t>
  </si>
  <si>
    <t>路阳</t>
  </si>
  <si>
    <t>马婷</t>
  </si>
  <si>
    <t>毛文杰</t>
  </si>
  <si>
    <t>南明宇</t>
  </si>
  <si>
    <t>孙天宇</t>
  </si>
  <si>
    <t>孙重阳</t>
  </si>
  <si>
    <t>张成举</t>
  </si>
  <si>
    <t>张欢</t>
  </si>
  <si>
    <t>张晓嵩</t>
  </si>
  <si>
    <t>周彬</t>
  </si>
  <si>
    <t>邹海斌</t>
  </si>
  <si>
    <t>刘京帅</t>
  </si>
  <si>
    <t>孟远</t>
  </si>
  <si>
    <t>蔡晓轩</t>
  </si>
  <si>
    <t>田旭</t>
  </si>
  <si>
    <t>郝文旭</t>
  </si>
  <si>
    <t>李晗生</t>
  </si>
  <si>
    <t>林甜甜</t>
  </si>
  <si>
    <t>涂志豪</t>
  </si>
  <si>
    <t>尹明</t>
  </si>
  <si>
    <t>张正骞</t>
  </si>
  <si>
    <t>李佳成</t>
  </si>
  <si>
    <t>陈兴</t>
  </si>
  <si>
    <t>陈雨涵</t>
  </si>
  <si>
    <t>郭洪志</t>
  </si>
  <si>
    <t>杨建</t>
  </si>
  <si>
    <t>贡雨森</t>
  </si>
  <si>
    <t>刘明星</t>
  </si>
  <si>
    <t>裴东亮</t>
  </si>
  <si>
    <t>周子宸</t>
  </si>
  <si>
    <t>黄念</t>
  </si>
  <si>
    <t>陈瑞</t>
  </si>
  <si>
    <t>曹群</t>
  </si>
  <si>
    <t>鲍建宇</t>
  </si>
  <si>
    <t>刚傲</t>
  </si>
  <si>
    <t>郭宝明</t>
  </si>
  <si>
    <t>侯鹏程</t>
  </si>
  <si>
    <t>胡俭俭</t>
  </si>
  <si>
    <t>贾天龙</t>
  </si>
  <si>
    <t>劳诗烨</t>
  </si>
  <si>
    <t>李川</t>
  </si>
  <si>
    <t>李万梅</t>
  </si>
  <si>
    <t>李小龙</t>
  </si>
  <si>
    <t>刘晗</t>
  </si>
  <si>
    <t>罗铭</t>
  </si>
  <si>
    <t>聂可欣</t>
  </si>
  <si>
    <t>牛丽娟</t>
  </si>
  <si>
    <t>唐川</t>
  </si>
  <si>
    <t>陶子墨</t>
  </si>
  <si>
    <t>万应良</t>
  </si>
  <si>
    <t>王久鑫</t>
  </si>
  <si>
    <t>王丽蒙</t>
  </si>
  <si>
    <t>王新</t>
  </si>
  <si>
    <t>徐策</t>
  </si>
  <si>
    <t>徐玉明</t>
  </si>
  <si>
    <t>颜扬翰</t>
  </si>
  <si>
    <t>杨尖</t>
  </si>
  <si>
    <t>叶昱均</t>
  </si>
  <si>
    <t>张泰</t>
  </si>
  <si>
    <t>周稚钧</t>
  </si>
  <si>
    <t>高浩然</t>
  </si>
  <si>
    <t>何竞旻</t>
  </si>
  <si>
    <t>黄凯鑫</t>
  </si>
  <si>
    <t>焦立冬</t>
  </si>
  <si>
    <t>梁其飞</t>
  </si>
  <si>
    <t>刘师睿</t>
  </si>
  <si>
    <t>刘涛</t>
  </si>
  <si>
    <t>马超</t>
  </si>
  <si>
    <t>马松</t>
  </si>
  <si>
    <t>孟建宇</t>
  </si>
  <si>
    <t>苏高飞</t>
  </si>
  <si>
    <t>孙鑫</t>
  </si>
  <si>
    <t>王栋</t>
  </si>
  <si>
    <t>王家城</t>
  </si>
  <si>
    <t>吴思宏</t>
  </si>
  <si>
    <t>徐皓</t>
  </si>
  <si>
    <t>薛蓉</t>
  </si>
  <si>
    <t>严杭</t>
  </si>
  <si>
    <t>杨皓涵</t>
  </si>
  <si>
    <t>杨铭</t>
  </si>
  <si>
    <t>尹子升</t>
  </si>
  <si>
    <t>张健鹏</t>
  </si>
  <si>
    <t>张连卓</t>
  </si>
  <si>
    <t>张巍</t>
  </si>
  <si>
    <t>罗梓豪</t>
  </si>
  <si>
    <t>张立东</t>
  </si>
  <si>
    <t>非智力</t>
  </si>
  <si>
    <t>导员评分</t>
  </si>
  <si>
    <t>四级</t>
    <phoneticPr fontId="3" type="noConversion"/>
  </si>
  <si>
    <t>六级</t>
  </si>
  <si>
    <t>成绩×学分</t>
    <phoneticPr fontId="3" type="noConversion"/>
  </si>
  <si>
    <t>总学分</t>
    <phoneticPr fontId="3" type="noConversion"/>
  </si>
  <si>
    <t>选修课</t>
    <phoneticPr fontId="3" type="noConversion"/>
  </si>
  <si>
    <t>成绩×学分</t>
    <phoneticPr fontId="3" type="noConversion"/>
  </si>
  <si>
    <t>总学分</t>
    <phoneticPr fontId="3" type="noConversion"/>
  </si>
  <si>
    <t>选修课</t>
    <phoneticPr fontId="3" type="noConversion"/>
  </si>
  <si>
    <t>纯成绩</t>
    <phoneticPr fontId="2" type="noConversion"/>
  </si>
  <si>
    <t>综合成绩</t>
    <phoneticPr fontId="2" type="noConversion"/>
  </si>
  <si>
    <t>纯成绩</t>
    <phoneticPr fontId="3" type="noConversion"/>
  </si>
  <si>
    <t>综合成绩</t>
    <phoneticPr fontId="2" type="noConversion"/>
  </si>
  <si>
    <t>一等</t>
    <phoneticPr fontId="2" type="noConversion"/>
  </si>
  <si>
    <t>二等</t>
    <phoneticPr fontId="2" type="noConversion"/>
  </si>
  <si>
    <t>三等</t>
    <phoneticPr fontId="2" type="noConversion"/>
  </si>
  <si>
    <t>综合素质积分</t>
    <phoneticPr fontId="2" type="noConversion"/>
  </si>
  <si>
    <t>综合素质积分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</si>
</sst>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7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/>
    <xf numFmtId="0" fontId="0" fillId="0" borderId="0" xfId="0" applyFont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0" fontId="6" fillId="0" borderId="0" xfId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7" fillId="2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/>
    </xf>
    <xf numFmtId="0" fontId="0" fillId="3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3" borderId="0" xfId="0" applyFont="1" applyFill="1"/>
    <xf numFmtId="176" fontId="0" fillId="0" borderId="0" xfId="0" applyNumberFormat="1" applyFont="1" applyAlignment="1">
      <alignment vertical="center"/>
    </xf>
    <xf numFmtId="176" fontId="7" fillId="0" borderId="0" xfId="0" applyNumberFormat="1" applyFont="1"/>
    <xf numFmtId="176" fontId="0" fillId="0" borderId="0" xfId="0" applyNumberFormat="1"/>
    <xf numFmtId="176" fontId="7" fillId="0" borderId="0" xfId="0" applyNumberFormat="1" applyFont="1" applyAlignment="1">
      <alignment vertical="center"/>
    </xf>
    <xf numFmtId="176" fontId="0" fillId="0" borderId="0" xfId="0" applyNumberFormat="1" applyFont="1"/>
    <xf numFmtId="176" fontId="0" fillId="0" borderId="0" xfId="0" applyNumberFormat="1" applyAlignment="1">
      <alignment vertical="center"/>
    </xf>
    <xf numFmtId="0" fontId="0" fillId="0" borderId="0" xfId="0" applyFill="1"/>
  </cellXfs>
  <cellStyles count="4">
    <cellStyle name="常规" xfId="0" builtinId="0"/>
    <cellStyle name="常规 2" xfId="2"/>
    <cellStyle name="常规 3" xfId="1"/>
    <cellStyle name="普通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7"/>
  <sheetViews>
    <sheetView tabSelected="1" workbookViewId="0">
      <selection activeCell="O2" sqref="O2:O4"/>
    </sheetView>
  </sheetViews>
  <sheetFormatPr defaultRowHeight="13.5"/>
  <cols>
    <col min="1" max="1" width="11.75" bestFit="1" customWidth="1"/>
    <col min="2" max="2" width="7.125" bestFit="1" customWidth="1"/>
    <col min="3" max="3" width="11.125" bestFit="1" customWidth="1"/>
    <col min="4" max="4" width="7.125" customWidth="1"/>
    <col min="5" max="5" width="7.5" style="28" customWidth="1"/>
    <col min="6" max="6" width="11" customWidth="1"/>
    <col min="7" max="7" width="7.25" bestFit="1" customWidth="1"/>
    <col min="8" max="8" width="14" bestFit="1" customWidth="1"/>
    <col min="9" max="10" width="5.375" bestFit="1" customWidth="1"/>
    <col min="11" max="11" width="7.25" bestFit="1" customWidth="1"/>
    <col min="12" max="12" width="9.125" bestFit="1" customWidth="1"/>
    <col min="13" max="13" width="9" style="28" customWidth="1"/>
    <col min="14" max="14" width="13" style="28" customWidth="1"/>
    <col min="15" max="15" width="5.25" bestFit="1" customWidth="1"/>
    <col min="17" max="17" width="9.125" bestFit="1" customWidth="1"/>
  </cols>
  <sheetData>
    <row r="1" spans="1:17">
      <c r="A1" s="1" t="s">
        <v>0</v>
      </c>
      <c r="B1" s="1" t="s">
        <v>1</v>
      </c>
      <c r="C1" s="13" t="s">
        <v>278</v>
      </c>
      <c r="D1" s="13" t="s">
        <v>279</v>
      </c>
      <c r="E1" s="29" t="s">
        <v>281</v>
      </c>
      <c r="F1" s="13" t="s">
        <v>278</v>
      </c>
      <c r="G1" s="13" t="s">
        <v>279</v>
      </c>
      <c r="H1" s="13" t="s">
        <v>280</v>
      </c>
      <c r="I1" s="2" t="s">
        <v>273</v>
      </c>
      <c r="J1" s="2" t="s">
        <v>274</v>
      </c>
      <c r="K1" s="14" t="s">
        <v>271</v>
      </c>
      <c r="L1" s="14" t="s">
        <v>272</v>
      </c>
      <c r="M1" s="26" t="s">
        <v>282</v>
      </c>
      <c r="N1" s="26" t="s">
        <v>288</v>
      </c>
      <c r="O1" s="1"/>
      <c r="P1" s="1"/>
      <c r="Q1" s="14"/>
    </row>
    <row r="2" spans="1:17">
      <c r="A2" s="20">
        <v>2013011724</v>
      </c>
      <c r="B2" s="20" t="s">
        <v>193</v>
      </c>
      <c r="C2" s="13">
        <v>1245</v>
      </c>
      <c r="D2" s="13">
        <v>13</v>
      </c>
      <c r="E2" s="29">
        <v>95.769230769230774</v>
      </c>
      <c r="F2" s="13">
        <v>1.2000000000000002</v>
      </c>
      <c r="G2" s="13">
        <v>3</v>
      </c>
      <c r="H2" s="13">
        <f t="shared" ref="H2:H33" si="0">F2/G2</f>
        <v>0.40000000000000008</v>
      </c>
      <c r="I2" s="6">
        <v>0.3</v>
      </c>
      <c r="J2" s="6">
        <v>0.2</v>
      </c>
      <c r="K2" s="14">
        <v>83.95</v>
      </c>
      <c r="L2" s="14">
        <v>9.9</v>
      </c>
      <c r="M2" s="27">
        <f t="shared" ref="M2:M65" si="1">E2*0.73+H2+I2+J2+K2*0.24+L2*0.3</f>
        <v>93.929538461538471</v>
      </c>
      <c r="N2" s="27">
        <f>(M2-E2*0.7)/0.3</f>
        <v>89.636923076923125</v>
      </c>
      <c r="O2" s="25" t="s">
        <v>285</v>
      </c>
      <c r="P2" s="14"/>
      <c r="Q2" s="14"/>
    </row>
    <row r="3" spans="1:17">
      <c r="A3" s="20">
        <v>2013011310</v>
      </c>
      <c r="B3" s="20" t="s">
        <v>69</v>
      </c>
      <c r="C3" s="13">
        <v>1235</v>
      </c>
      <c r="D3" s="13">
        <v>13</v>
      </c>
      <c r="E3" s="29">
        <v>95</v>
      </c>
      <c r="F3" s="13">
        <v>2.85</v>
      </c>
      <c r="G3" s="13">
        <v>8</v>
      </c>
      <c r="H3" s="13">
        <f t="shared" si="0"/>
        <v>0.35625000000000001</v>
      </c>
      <c r="I3" s="6">
        <v>0.3</v>
      </c>
      <c r="J3" s="6">
        <v>0.2</v>
      </c>
      <c r="K3" s="14">
        <v>86</v>
      </c>
      <c r="L3" s="14">
        <v>8</v>
      </c>
      <c r="M3" s="27">
        <f t="shared" si="1"/>
        <v>93.246250000000003</v>
      </c>
      <c r="N3" s="27">
        <f t="shared" ref="N3:N66" si="2">(M3-E3*0.7)/0.3</f>
        <v>89.154166666666683</v>
      </c>
      <c r="O3" s="21" t="s">
        <v>286</v>
      </c>
      <c r="P3" s="14"/>
      <c r="Q3" s="14"/>
    </row>
    <row r="4" spans="1:17">
      <c r="A4" s="20">
        <v>2013011315</v>
      </c>
      <c r="B4" s="20" t="s">
        <v>74</v>
      </c>
      <c r="C4" s="13">
        <v>1319.5</v>
      </c>
      <c r="D4" s="13">
        <v>14</v>
      </c>
      <c r="E4" s="29">
        <v>94.25</v>
      </c>
      <c r="F4" s="13">
        <v>2</v>
      </c>
      <c r="G4" s="13">
        <v>5.5</v>
      </c>
      <c r="H4" s="13">
        <f t="shared" si="0"/>
        <v>0.36363636363636365</v>
      </c>
      <c r="I4" s="6">
        <v>0.3</v>
      </c>
      <c r="J4" s="6">
        <v>0.2</v>
      </c>
      <c r="K4" s="14">
        <v>85</v>
      </c>
      <c r="L4" s="14">
        <v>9.5</v>
      </c>
      <c r="M4" s="27">
        <f t="shared" si="1"/>
        <v>92.916136363636355</v>
      </c>
      <c r="N4" s="27">
        <f t="shared" si="2"/>
        <v>89.803787878787873</v>
      </c>
      <c r="O4" s="23" t="s">
        <v>287</v>
      </c>
      <c r="P4" s="14"/>
      <c r="Q4" s="14"/>
    </row>
    <row r="5" spans="1:17">
      <c r="A5" s="20">
        <v>2013011630</v>
      </c>
      <c r="B5" s="20" t="s">
        <v>172</v>
      </c>
      <c r="C5" s="13">
        <v>1233</v>
      </c>
      <c r="D5" s="13">
        <v>13</v>
      </c>
      <c r="E5" s="29">
        <v>94.84615384615384</v>
      </c>
      <c r="F5" s="13">
        <v>0.8</v>
      </c>
      <c r="G5" s="13">
        <v>2</v>
      </c>
      <c r="H5" s="13">
        <f t="shared" si="0"/>
        <v>0.4</v>
      </c>
      <c r="I5" s="15">
        <v>0.3</v>
      </c>
      <c r="J5" s="15">
        <v>0.2</v>
      </c>
      <c r="K5" s="14">
        <v>82.9</v>
      </c>
      <c r="L5" s="14">
        <v>9</v>
      </c>
      <c r="M5" s="27">
        <f t="shared" si="1"/>
        <v>92.733692307692309</v>
      </c>
      <c r="N5" s="27">
        <f t="shared" si="2"/>
        <v>87.804615384615431</v>
      </c>
      <c r="O5" s="1"/>
      <c r="P5" s="14"/>
      <c r="Q5" s="14"/>
    </row>
    <row r="6" spans="1:17">
      <c r="A6" s="20">
        <v>2013212102</v>
      </c>
      <c r="B6" s="20" t="s">
        <v>217</v>
      </c>
      <c r="C6" s="13">
        <v>1217</v>
      </c>
      <c r="D6" s="13">
        <v>13</v>
      </c>
      <c r="E6" s="29">
        <v>93.615384615384613</v>
      </c>
      <c r="F6" s="13">
        <v>1.2000000000000002</v>
      </c>
      <c r="G6" s="13">
        <v>3</v>
      </c>
      <c r="H6" s="13">
        <f t="shared" si="0"/>
        <v>0.40000000000000008</v>
      </c>
      <c r="I6" s="10">
        <v>0.3</v>
      </c>
      <c r="J6" s="10">
        <v>0.2</v>
      </c>
      <c r="K6" s="14">
        <v>85</v>
      </c>
      <c r="L6" s="14">
        <v>9.5</v>
      </c>
      <c r="M6" s="27">
        <f t="shared" si="1"/>
        <v>92.489230769230772</v>
      </c>
      <c r="N6" s="27">
        <f t="shared" si="2"/>
        <v>89.861538461538501</v>
      </c>
      <c r="O6" s="1"/>
      <c r="P6" s="14"/>
      <c r="Q6" s="14"/>
    </row>
    <row r="7" spans="1:17">
      <c r="A7" s="20">
        <v>2013011508</v>
      </c>
      <c r="B7" s="20" t="s">
        <v>126</v>
      </c>
      <c r="C7" s="13">
        <v>1214</v>
      </c>
      <c r="D7" s="13">
        <v>13</v>
      </c>
      <c r="E7" s="29">
        <v>93.384615384615387</v>
      </c>
      <c r="F7" s="13">
        <v>1.4000000000000001</v>
      </c>
      <c r="G7" s="13">
        <v>3.5</v>
      </c>
      <c r="H7" s="13">
        <f t="shared" si="0"/>
        <v>0.4</v>
      </c>
      <c r="I7" s="17">
        <v>0.3</v>
      </c>
      <c r="J7" s="17">
        <v>0.2</v>
      </c>
      <c r="K7" s="14">
        <v>84.55</v>
      </c>
      <c r="L7" s="14">
        <v>9.5</v>
      </c>
      <c r="M7" s="27">
        <f t="shared" si="1"/>
        <v>92.212769230769226</v>
      </c>
      <c r="N7" s="27">
        <f t="shared" si="2"/>
        <v>89.478461538461531</v>
      </c>
      <c r="O7" s="1"/>
      <c r="P7" s="14"/>
      <c r="Q7" s="14"/>
    </row>
    <row r="8" spans="1:17">
      <c r="A8" s="20">
        <v>2013011603</v>
      </c>
      <c r="B8" s="20" t="s">
        <v>148</v>
      </c>
      <c r="C8" s="13">
        <v>1232</v>
      </c>
      <c r="D8" s="13">
        <v>13</v>
      </c>
      <c r="E8" s="29">
        <v>94.769230769230774</v>
      </c>
      <c r="F8" s="13">
        <v>1.8000000000000003</v>
      </c>
      <c r="G8" s="13">
        <v>4.5</v>
      </c>
      <c r="H8" s="13">
        <f t="shared" si="0"/>
        <v>0.40000000000000008</v>
      </c>
      <c r="I8" s="15">
        <v>0.3</v>
      </c>
      <c r="J8" s="15">
        <v>0.2</v>
      </c>
      <c r="K8" s="14">
        <v>79.2</v>
      </c>
      <c r="L8" s="14">
        <v>9.5</v>
      </c>
      <c r="M8" s="27">
        <f t="shared" si="1"/>
        <v>91.939538461538461</v>
      </c>
      <c r="N8" s="27">
        <f t="shared" si="2"/>
        <v>85.336923076923057</v>
      </c>
      <c r="O8" s="1"/>
      <c r="P8" s="14"/>
      <c r="Q8" s="14"/>
    </row>
    <row r="9" spans="1:17">
      <c r="A9" s="20">
        <v>2013011510</v>
      </c>
      <c r="B9" s="20" t="s">
        <v>128</v>
      </c>
      <c r="C9" s="13">
        <v>1225</v>
      </c>
      <c r="D9" s="13">
        <v>13</v>
      </c>
      <c r="E9" s="29">
        <v>94.230769230769226</v>
      </c>
      <c r="F9" s="13">
        <v>1.2000000000000002</v>
      </c>
      <c r="G9" s="13">
        <v>4</v>
      </c>
      <c r="H9" s="13">
        <f t="shared" si="0"/>
        <v>0.30000000000000004</v>
      </c>
      <c r="I9" s="9">
        <v>0.3</v>
      </c>
      <c r="J9" s="10">
        <v>0</v>
      </c>
      <c r="K9" s="14">
        <v>82</v>
      </c>
      <c r="L9" s="14">
        <v>9</v>
      </c>
      <c r="M9" s="27">
        <f t="shared" si="1"/>
        <v>91.768461538461523</v>
      </c>
      <c r="N9" s="27">
        <f t="shared" si="2"/>
        <v>86.0230769230769</v>
      </c>
      <c r="O9" s="14"/>
      <c r="P9" s="14"/>
      <c r="Q9" s="14"/>
    </row>
    <row r="10" spans="1:17">
      <c r="A10" s="20">
        <v>2013011709</v>
      </c>
      <c r="B10" s="20" t="s">
        <v>181</v>
      </c>
      <c r="C10" s="13">
        <v>1229</v>
      </c>
      <c r="D10" s="13">
        <v>13</v>
      </c>
      <c r="E10" s="29">
        <v>94.538461538461533</v>
      </c>
      <c r="F10" s="13">
        <v>0.85</v>
      </c>
      <c r="G10" s="13">
        <v>2.5</v>
      </c>
      <c r="H10" s="13">
        <f t="shared" si="0"/>
        <v>0.33999999999999997</v>
      </c>
      <c r="I10" s="6">
        <v>0.3</v>
      </c>
      <c r="J10" s="6">
        <v>0.2</v>
      </c>
      <c r="K10" s="14">
        <v>78.900000000000006</v>
      </c>
      <c r="L10" s="14">
        <v>9</v>
      </c>
      <c r="M10" s="27">
        <f t="shared" si="1"/>
        <v>91.489076923076922</v>
      </c>
      <c r="N10" s="27">
        <f t="shared" si="2"/>
        <v>84.373846153846159</v>
      </c>
      <c r="O10" s="19"/>
      <c r="P10" s="4"/>
    </row>
    <row r="11" spans="1:17">
      <c r="A11" s="20">
        <v>2013011405</v>
      </c>
      <c r="B11" s="20" t="s">
        <v>94</v>
      </c>
      <c r="C11" s="13">
        <v>1194</v>
      </c>
      <c r="D11" s="13">
        <v>13</v>
      </c>
      <c r="E11" s="29">
        <v>91.84615384615384</v>
      </c>
      <c r="F11" s="13">
        <v>1.7999999999999998</v>
      </c>
      <c r="G11" s="13">
        <v>5</v>
      </c>
      <c r="H11" s="13">
        <f t="shared" si="0"/>
        <v>0.36</v>
      </c>
      <c r="I11" s="6">
        <v>0.3</v>
      </c>
      <c r="J11" s="6">
        <v>0.2</v>
      </c>
      <c r="K11" s="14">
        <v>86.4</v>
      </c>
      <c r="L11" s="14">
        <v>9</v>
      </c>
      <c r="M11" s="27">
        <f t="shared" si="1"/>
        <v>91.343692307692308</v>
      </c>
      <c r="N11" s="27">
        <f t="shared" si="2"/>
        <v>90.171282051282077</v>
      </c>
      <c r="O11" s="19"/>
      <c r="P11" s="4"/>
    </row>
    <row r="12" spans="1:17">
      <c r="A12" s="20">
        <v>2013011125</v>
      </c>
      <c r="B12" s="20" t="s">
        <v>26</v>
      </c>
      <c r="C12" s="13">
        <v>1203</v>
      </c>
      <c r="D12" s="13">
        <v>13</v>
      </c>
      <c r="E12" s="29">
        <v>92.538461538461533</v>
      </c>
      <c r="F12" s="13">
        <v>1.5499999999999998</v>
      </c>
      <c r="G12" s="13">
        <v>5.5</v>
      </c>
      <c r="H12" s="13">
        <f t="shared" si="0"/>
        <v>0.2818181818181818</v>
      </c>
      <c r="I12" s="2">
        <v>0.3</v>
      </c>
      <c r="J12" s="2">
        <v>0.2</v>
      </c>
      <c r="K12" s="14">
        <v>83</v>
      </c>
      <c r="L12" s="14">
        <v>8.5</v>
      </c>
      <c r="M12" s="27">
        <f t="shared" si="1"/>
        <v>90.804895104895095</v>
      </c>
      <c r="N12" s="27">
        <f t="shared" si="2"/>
        <v>86.759906759906755</v>
      </c>
      <c r="O12" s="19"/>
      <c r="P12" s="4"/>
    </row>
    <row r="13" spans="1:17">
      <c r="A13" s="20">
        <v>2013011614</v>
      </c>
      <c r="B13" s="20" t="s">
        <v>157</v>
      </c>
      <c r="C13" s="13">
        <v>1221</v>
      </c>
      <c r="D13" s="13">
        <v>13</v>
      </c>
      <c r="E13" s="29">
        <v>93.92307692307692</v>
      </c>
      <c r="F13" s="13">
        <v>1.3</v>
      </c>
      <c r="G13" s="13">
        <v>4</v>
      </c>
      <c r="H13" s="13">
        <f t="shared" si="0"/>
        <v>0.32500000000000001</v>
      </c>
      <c r="I13" s="15">
        <v>0.3</v>
      </c>
      <c r="J13" s="15">
        <v>0.2</v>
      </c>
      <c r="K13" s="14">
        <v>76.2</v>
      </c>
      <c r="L13" s="14">
        <v>9</v>
      </c>
      <c r="M13" s="27">
        <f t="shared" si="1"/>
        <v>90.376846153846145</v>
      </c>
      <c r="N13" s="27">
        <f t="shared" si="2"/>
        <v>82.102307692307676</v>
      </c>
      <c r="O13" s="19"/>
      <c r="P13" s="4"/>
    </row>
    <row r="14" spans="1:17">
      <c r="A14" s="20">
        <v>2013011327</v>
      </c>
      <c r="B14" s="20" t="s">
        <v>86</v>
      </c>
      <c r="C14" s="13">
        <v>1189</v>
      </c>
      <c r="D14" s="13">
        <v>13</v>
      </c>
      <c r="E14" s="29">
        <v>91.461538461538467</v>
      </c>
      <c r="F14" s="13">
        <v>2.25</v>
      </c>
      <c r="G14" s="13">
        <v>6.5</v>
      </c>
      <c r="H14" s="13">
        <f t="shared" si="0"/>
        <v>0.34615384615384615</v>
      </c>
      <c r="I14" s="6">
        <v>0.3</v>
      </c>
      <c r="J14" s="6">
        <v>0.2</v>
      </c>
      <c r="K14" s="14">
        <v>84</v>
      </c>
      <c r="L14" s="14">
        <v>8.5</v>
      </c>
      <c r="M14" s="27">
        <f t="shared" si="1"/>
        <v>90.323076923076911</v>
      </c>
      <c r="N14" s="27">
        <f t="shared" si="2"/>
        <v>87.666666666666615</v>
      </c>
      <c r="O14" s="19"/>
      <c r="P14" s="4"/>
    </row>
    <row r="15" spans="1:17">
      <c r="A15" s="20">
        <v>2013011321</v>
      </c>
      <c r="B15" s="20" t="s">
        <v>80</v>
      </c>
      <c r="C15" s="13">
        <v>1187</v>
      </c>
      <c r="D15" s="13">
        <v>13</v>
      </c>
      <c r="E15" s="29">
        <v>91.307692307692307</v>
      </c>
      <c r="F15" s="13">
        <v>2.6500000000000004</v>
      </c>
      <c r="G15" s="13">
        <v>7.5</v>
      </c>
      <c r="H15" s="13">
        <f t="shared" si="0"/>
        <v>0.35333333333333339</v>
      </c>
      <c r="I15" s="6">
        <v>0.3</v>
      </c>
      <c r="J15" s="6">
        <v>0.2</v>
      </c>
      <c r="K15" s="14">
        <v>84</v>
      </c>
      <c r="L15" s="14">
        <v>8.5</v>
      </c>
      <c r="M15" s="27">
        <f t="shared" si="1"/>
        <v>90.217948717948715</v>
      </c>
      <c r="N15" s="27">
        <f t="shared" si="2"/>
        <v>87.675213675213683</v>
      </c>
      <c r="O15" s="19"/>
      <c r="P15" s="4"/>
    </row>
    <row r="16" spans="1:17">
      <c r="A16" s="20">
        <v>2013011227</v>
      </c>
      <c r="B16" s="20" t="s">
        <v>54</v>
      </c>
      <c r="C16" s="13">
        <v>1183</v>
      </c>
      <c r="D16" s="13">
        <v>13</v>
      </c>
      <c r="E16" s="29">
        <v>91</v>
      </c>
      <c r="F16" s="13">
        <v>1.2000000000000002</v>
      </c>
      <c r="G16" s="13">
        <v>4</v>
      </c>
      <c r="H16" s="13">
        <f t="shared" si="0"/>
        <v>0.30000000000000004</v>
      </c>
      <c r="I16" s="2">
        <v>0.3</v>
      </c>
      <c r="J16" s="6">
        <v>0.2</v>
      </c>
      <c r="K16" s="14">
        <v>84</v>
      </c>
      <c r="L16" s="14">
        <v>8.5</v>
      </c>
      <c r="M16" s="27">
        <f t="shared" si="1"/>
        <v>89.939999999999984</v>
      </c>
      <c r="N16" s="27">
        <f t="shared" si="2"/>
        <v>87.466666666666626</v>
      </c>
      <c r="O16" s="19"/>
      <c r="P16" s="4"/>
    </row>
    <row r="17" spans="1:16">
      <c r="A17" s="20">
        <v>2013011615</v>
      </c>
      <c r="B17" s="20" t="s">
        <v>158</v>
      </c>
      <c r="C17" s="13">
        <v>1200</v>
      </c>
      <c r="D17" s="13">
        <v>13</v>
      </c>
      <c r="E17" s="29">
        <v>92.307692307692307</v>
      </c>
      <c r="F17" s="13">
        <v>0.89999999999999991</v>
      </c>
      <c r="G17" s="13">
        <v>3</v>
      </c>
      <c r="H17" s="13">
        <f t="shared" si="0"/>
        <v>0.3</v>
      </c>
      <c r="I17" s="15">
        <v>0.3</v>
      </c>
      <c r="J17" s="15">
        <v>0</v>
      </c>
      <c r="K17" s="14">
        <v>78.7</v>
      </c>
      <c r="L17" s="14">
        <v>9.9</v>
      </c>
      <c r="M17" s="27">
        <f t="shared" si="1"/>
        <v>89.842615384615385</v>
      </c>
      <c r="N17" s="27">
        <f t="shared" si="2"/>
        <v>84.09076923076924</v>
      </c>
      <c r="O17" s="19"/>
      <c r="P17" s="4"/>
    </row>
    <row r="18" spans="1:16">
      <c r="A18" s="20">
        <v>2013011323</v>
      </c>
      <c r="B18" s="20" t="s">
        <v>82</v>
      </c>
      <c r="C18" s="13">
        <v>1187</v>
      </c>
      <c r="D18" s="13">
        <v>13</v>
      </c>
      <c r="E18" s="29">
        <v>91.307692307692307</v>
      </c>
      <c r="F18" s="13">
        <v>1.8000000000000003</v>
      </c>
      <c r="G18" s="13">
        <v>5</v>
      </c>
      <c r="H18" s="13">
        <f t="shared" si="0"/>
        <v>0.36000000000000004</v>
      </c>
      <c r="I18" s="6">
        <v>0.3</v>
      </c>
      <c r="J18" s="6">
        <v>0.2</v>
      </c>
      <c r="K18" s="14">
        <v>83</v>
      </c>
      <c r="L18" s="14">
        <v>8</v>
      </c>
      <c r="M18" s="27">
        <f t="shared" si="1"/>
        <v>89.83461538461539</v>
      </c>
      <c r="N18" s="27">
        <f t="shared" si="2"/>
        <v>86.39743589743594</v>
      </c>
      <c r="O18" s="19"/>
      <c r="P18" s="4"/>
    </row>
    <row r="19" spans="1:16">
      <c r="A19" s="21">
        <v>2013011120</v>
      </c>
      <c r="B19" s="21" t="s">
        <v>22</v>
      </c>
      <c r="C19" s="13">
        <v>1180</v>
      </c>
      <c r="D19" s="13">
        <v>13</v>
      </c>
      <c r="E19" s="29">
        <v>90.769230769230774</v>
      </c>
      <c r="F19" s="13">
        <v>2</v>
      </c>
      <c r="G19" s="13">
        <v>6</v>
      </c>
      <c r="H19" s="13">
        <f t="shared" si="0"/>
        <v>0.33333333333333331</v>
      </c>
      <c r="I19" s="2">
        <v>0.3</v>
      </c>
      <c r="J19" s="2">
        <v>0.2</v>
      </c>
      <c r="K19" s="14">
        <v>84</v>
      </c>
      <c r="L19" s="14">
        <v>8.5</v>
      </c>
      <c r="M19" s="27">
        <f t="shared" si="1"/>
        <v>89.804871794871787</v>
      </c>
      <c r="N19" s="27">
        <f t="shared" si="2"/>
        <v>87.554700854700826</v>
      </c>
      <c r="O19" s="19"/>
      <c r="P19" s="4"/>
    </row>
    <row r="20" spans="1:16">
      <c r="A20" s="21">
        <v>2013011515</v>
      </c>
      <c r="B20" s="21" t="s">
        <v>132</v>
      </c>
      <c r="C20" s="13">
        <v>1265</v>
      </c>
      <c r="D20" s="13">
        <v>14</v>
      </c>
      <c r="E20" s="29">
        <v>90.357142857142861</v>
      </c>
      <c r="F20" s="13">
        <v>0.90000000000000013</v>
      </c>
      <c r="G20" s="13">
        <v>3</v>
      </c>
      <c r="H20" s="13">
        <f t="shared" si="0"/>
        <v>0.30000000000000004</v>
      </c>
      <c r="I20" s="9">
        <v>0.3</v>
      </c>
      <c r="J20" s="9">
        <v>0.2</v>
      </c>
      <c r="K20" s="14">
        <v>83</v>
      </c>
      <c r="L20" s="14">
        <v>9</v>
      </c>
      <c r="M20" s="27">
        <f t="shared" si="1"/>
        <v>89.380714285714291</v>
      </c>
      <c r="N20" s="27">
        <f t="shared" si="2"/>
        <v>87.102380952380969</v>
      </c>
      <c r="O20" s="19"/>
      <c r="P20" s="4"/>
    </row>
    <row r="21" spans="1:16">
      <c r="A21" s="24">
        <v>2013011101</v>
      </c>
      <c r="B21" s="24" t="s">
        <v>3</v>
      </c>
      <c r="C21" s="13">
        <v>1167</v>
      </c>
      <c r="D21" s="13">
        <v>13</v>
      </c>
      <c r="E21" s="29">
        <v>89.769230769230774</v>
      </c>
      <c r="F21" s="13">
        <v>2.25</v>
      </c>
      <c r="G21" s="13">
        <v>8</v>
      </c>
      <c r="H21" s="13">
        <f t="shared" si="0"/>
        <v>0.28125</v>
      </c>
      <c r="I21" s="4">
        <v>0.3</v>
      </c>
      <c r="J21" s="2">
        <v>0.2</v>
      </c>
      <c r="K21" s="14">
        <v>86</v>
      </c>
      <c r="L21" s="14">
        <v>8</v>
      </c>
      <c r="M21" s="27">
        <f t="shared" si="1"/>
        <v>89.352788461538466</v>
      </c>
      <c r="N21" s="27">
        <f t="shared" si="2"/>
        <v>88.381089743589769</v>
      </c>
      <c r="O21" s="19"/>
      <c r="P21" s="4"/>
    </row>
    <row r="22" spans="1:16">
      <c r="A22" s="21">
        <v>2013011417</v>
      </c>
      <c r="B22" s="21" t="s">
        <v>106</v>
      </c>
      <c r="C22" s="13">
        <v>1303</v>
      </c>
      <c r="D22" s="13">
        <v>14</v>
      </c>
      <c r="E22" s="29">
        <v>93.071428571428569</v>
      </c>
      <c r="F22" s="13">
        <v>2.1</v>
      </c>
      <c r="G22" s="13">
        <v>5.5</v>
      </c>
      <c r="H22" s="13">
        <f t="shared" si="0"/>
        <v>0.38181818181818183</v>
      </c>
      <c r="I22" s="6">
        <v>0.3</v>
      </c>
      <c r="J22" s="6">
        <v>0.2</v>
      </c>
      <c r="K22" s="14">
        <v>74</v>
      </c>
      <c r="L22" s="14">
        <v>8.5</v>
      </c>
      <c r="M22" s="27">
        <f t="shared" si="1"/>
        <v>89.133961038961033</v>
      </c>
      <c r="N22" s="27">
        <f t="shared" si="2"/>
        <v>79.946536796536805</v>
      </c>
      <c r="O22" s="19"/>
      <c r="P22" s="4"/>
    </row>
    <row r="23" spans="1:16">
      <c r="A23" s="21">
        <v>2013101126</v>
      </c>
      <c r="B23" s="21" t="s">
        <v>210</v>
      </c>
      <c r="C23" s="13">
        <v>1216</v>
      </c>
      <c r="D23" s="13">
        <v>13</v>
      </c>
      <c r="E23" s="29">
        <v>93.538461538461533</v>
      </c>
      <c r="F23" s="13">
        <v>1.1000000000000001</v>
      </c>
      <c r="G23" s="13">
        <v>3</v>
      </c>
      <c r="H23" s="13">
        <f t="shared" si="0"/>
        <v>0.3666666666666667</v>
      </c>
      <c r="I23" s="6">
        <v>0.3</v>
      </c>
      <c r="J23" s="6">
        <v>0.2</v>
      </c>
      <c r="K23" s="14">
        <v>72</v>
      </c>
      <c r="L23" s="14">
        <v>8</v>
      </c>
      <c r="M23" s="27">
        <f t="shared" si="1"/>
        <v>88.829743589743586</v>
      </c>
      <c r="N23" s="27">
        <f t="shared" si="2"/>
        <v>77.842735042735058</v>
      </c>
      <c r="O23" s="19"/>
      <c r="P23" s="4"/>
    </row>
    <row r="24" spans="1:16">
      <c r="A24" s="21">
        <v>2013011126</v>
      </c>
      <c r="B24" s="21" t="s">
        <v>27</v>
      </c>
      <c r="C24" s="13">
        <v>1176</v>
      </c>
      <c r="D24" s="13">
        <v>13</v>
      </c>
      <c r="E24" s="29">
        <v>90.461538461538467</v>
      </c>
      <c r="F24" s="13">
        <v>1.9000000000000001</v>
      </c>
      <c r="G24" s="13">
        <v>6</v>
      </c>
      <c r="H24" s="13">
        <f t="shared" si="0"/>
        <v>0.31666666666666671</v>
      </c>
      <c r="I24" s="2">
        <v>0.3</v>
      </c>
      <c r="J24" s="2">
        <v>0.2</v>
      </c>
      <c r="K24" s="14">
        <v>80</v>
      </c>
      <c r="L24" s="14">
        <v>9</v>
      </c>
      <c r="M24" s="27">
        <f t="shared" si="1"/>
        <v>88.753589743589743</v>
      </c>
      <c r="N24" s="27">
        <f t="shared" si="2"/>
        <v>84.768376068376057</v>
      </c>
      <c r="O24" s="19"/>
      <c r="P24" s="4"/>
    </row>
    <row r="25" spans="1:16">
      <c r="A25" s="21">
        <v>2013071503</v>
      </c>
      <c r="B25" s="21" t="s">
        <v>208</v>
      </c>
      <c r="C25" s="13">
        <v>1197</v>
      </c>
      <c r="D25" s="13">
        <v>13</v>
      </c>
      <c r="E25" s="29">
        <v>92.07692307692308</v>
      </c>
      <c r="F25" s="13">
        <v>0.85</v>
      </c>
      <c r="G25" s="13">
        <v>2.5</v>
      </c>
      <c r="H25" s="13">
        <f t="shared" si="0"/>
        <v>0.33999999999999997</v>
      </c>
      <c r="I25" s="6">
        <v>0.3</v>
      </c>
      <c r="J25" s="6">
        <v>0.2</v>
      </c>
      <c r="K25" s="14">
        <v>76</v>
      </c>
      <c r="L25" s="14">
        <v>8</v>
      </c>
      <c r="M25" s="27">
        <f t="shared" si="1"/>
        <v>88.696153846153848</v>
      </c>
      <c r="N25" s="27">
        <f t="shared" si="2"/>
        <v>80.807692307692307</v>
      </c>
      <c r="O25" s="19"/>
      <c r="P25" s="4"/>
    </row>
    <row r="26" spans="1:16">
      <c r="A26" s="22">
        <v>2013012209</v>
      </c>
      <c r="B26" s="21" t="s">
        <v>202</v>
      </c>
      <c r="C26" s="13">
        <v>1231</v>
      </c>
      <c r="D26" s="13">
        <v>13</v>
      </c>
      <c r="E26" s="29">
        <v>94.692307692307693</v>
      </c>
      <c r="F26" s="13">
        <v>1.05</v>
      </c>
      <c r="G26" s="13">
        <v>3</v>
      </c>
      <c r="H26" s="13">
        <f t="shared" si="0"/>
        <v>0.35000000000000003</v>
      </c>
      <c r="I26" s="6">
        <v>0.3</v>
      </c>
      <c r="J26" s="6">
        <v>0.2</v>
      </c>
      <c r="K26" s="14">
        <v>68</v>
      </c>
      <c r="L26" s="14">
        <v>8</v>
      </c>
      <c r="M26" s="27">
        <f t="shared" si="1"/>
        <v>88.695384615384626</v>
      </c>
      <c r="N26" s="27">
        <f t="shared" si="2"/>
        <v>74.702564102564168</v>
      </c>
      <c r="O26" s="19"/>
      <c r="P26" s="4"/>
    </row>
    <row r="27" spans="1:16">
      <c r="A27" s="21">
        <v>2013011627</v>
      </c>
      <c r="B27" s="21" t="s">
        <v>169</v>
      </c>
      <c r="C27" s="13">
        <v>1225</v>
      </c>
      <c r="D27" s="13">
        <v>13</v>
      </c>
      <c r="E27" s="29">
        <v>94.230769230769226</v>
      </c>
      <c r="F27" s="13">
        <v>0.6</v>
      </c>
      <c r="G27" s="13">
        <v>2</v>
      </c>
      <c r="H27" s="13">
        <f t="shared" si="0"/>
        <v>0.3</v>
      </c>
      <c r="I27" s="15">
        <v>0.3</v>
      </c>
      <c r="J27" s="15">
        <v>0.2</v>
      </c>
      <c r="K27" s="14">
        <v>70</v>
      </c>
      <c r="L27" s="14">
        <v>7.5</v>
      </c>
      <c r="M27" s="27">
        <f t="shared" si="1"/>
        <v>88.638461538461527</v>
      </c>
      <c r="N27" s="27">
        <f t="shared" si="2"/>
        <v>75.589743589743591</v>
      </c>
      <c r="O27" s="19"/>
      <c r="P27" s="4"/>
    </row>
    <row r="28" spans="1:16">
      <c r="A28" s="21">
        <v>2013011106</v>
      </c>
      <c r="B28" s="21" t="s">
        <v>8</v>
      </c>
      <c r="C28" s="13">
        <v>1194</v>
      </c>
      <c r="D28" s="13">
        <v>13</v>
      </c>
      <c r="E28" s="29">
        <v>91.84615384615384</v>
      </c>
      <c r="F28" s="13">
        <v>1.5</v>
      </c>
      <c r="G28" s="13">
        <v>5</v>
      </c>
      <c r="H28" s="13">
        <f t="shared" si="0"/>
        <v>0.3</v>
      </c>
      <c r="I28" s="2">
        <v>0.3</v>
      </c>
      <c r="J28" s="2">
        <v>0.2</v>
      </c>
      <c r="K28" s="14">
        <v>76</v>
      </c>
      <c r="L28" s="14">
        <v>8.5</v>
      </c>
      <c r="M28" s="27">
        <f t="shared" si="1"/>
        <v>88.637692307692291</v>
      </c>
      <c r="N28" s="27">
        <f t="shared" si="2"/>
        <v>81.15128205128201</v>
      </c>
      <c r="O28" s="19"/>
      <c r="P28" s="4"/>
    </row>
    <row r="29" spans="1:16">
      <c r="A29" s="21">
        <v>2013011610</v>
      </c>
      <c r="B29" s="21" t="s">
        <v>154</v>
      </c>
      <c r="C29" s="13">
        <v>1205</v>
      </c>
      <c r="D29" s="13">
        <v>13</v>
      </c>
      <c r="E29" s="29">
        <v>92.692307692307693</v>
      </c>
      <c r="F29" s="13">
        <v>1.8</v>
      </c>
      <c r="G29" s="13">
        <v>6</v>
      </c>
      <c r="H29" s="13">
        <f t="shared" si="0"/>
        <v>0.3</v>
      </c>
      <c r="I29" s="15">
        <v>0.3</v>
      </c>
      <c r="J29" s="15">
        <v>0.2</v>
      </c>
      <c r="K29" s="14">
        <v>74</v>
      </c>
      <c r="L29" s="14">
        <v>8</v>
      </c>
      <c r="M29" s="27">
        <f t="shared" si="1"/>
        <v>88.625384615384604</v>
      </c>
      <c r="N29" s="27">
        <f t="shared" si="2"/>
        <v>79.135897435897391</v>
      </c>
      <c r="O29" s="19"/>
      <c r="P29" s="4"/>
    </row>
    <row r="30" spans="1:16">
      <c r="A30" s="21">
        <v>2013011712</v>
      </c>
      <c r="B30" s="21" t="s">
        <v>184</v>
      </c>
      <c r="C30" s="13">
        <v>1165</v>
      </c>
      <c r="D30" s="13">
        <v>13</v>
      </c>
      <c r="E30" s="29">
        <v>89.615384615384613</v>
      </c>
      <c r="F30" s="13">
        <v>2.4</v>
      </c>
      <c r="G30" s="13">
        <v>6.5</v>
      </c>
      <c r="H30" s="13">
        <f t="shared" si="0"/>
        <v>0.3692307692307692</v>
      </c>
      <c r="I30" s="6">
        <v>0.3</v>
      </c>
      <c r="J30" s="6">
        <v>0.2</v>
      </c>
      <c r="K30" s="14">
        <v>81.150000000000006</v>
      </c>
      <c r="L30" s="14">
        <v>9</v>
      </c>
      <c r="M30" s="27">
        <f t="shared" si="1"/>
        <v>88.464461538461535</v>
      </c>
      <c r="N30" s="27">
        <f t="shared" si="2"/>
        <v>85.778974358974367</v>
      </c>
      <c r="O30" s="19"/>
      <c r="P30" s="4"/>
    </row>
    <row r="31" spans="1:16">
      <c r="A31" s="21">
        <v>2013011429</v>
      </c>
      <c r="B31" s="21" t="s">
        <v>116</v>
      </c>
      <c r="C31" s="13">
        <v>1278.5</v>
      </c>
      <c r="D31" s="13">
        <v>14</v>
      </c>
      <c r="E31" s="29">
        <v>91.321428571428569</v>
      </c>
      <c r="F31" s="13">
        <v>1.25</v>
      </c>
      <c r="G31" s="13">
        <v>3.5</v>
      </c>
      <c r="H31" s="13">
        <f t="shared" si="0"/>
        <v>0.35714285714285715</v>
      </c>
      <c r="I31" s="6">
        <v>0.3</v>
      </c>
      <c r="J31" s="6">
        <v>0.2</v>
      </c>
      <c r="K31" s="14">
        <v>77</v>
      </c>
      <c r="L31" s="14">
        <v>8</v>
      </c>
      <c r="M31" s="27">
        <f t="shared" si="1"/>
        <v>88.401785714285722</v>
      </c>
      <c r="N31" s="27">
        <f t="shared" si="2"/>
        <v>81.589285714285751</v>
      </c>
      <c r="O31" s="19"/>
      <c r="P31" s="4"/>
    </row>
    <row r="32" spans="1:16">
      <c r="A32" s="21">
        <v>2013011618</v>
      </c>
      <c r="B32" s="21" t="s">
        <v>161</v>
      </c>
      <c r="C32" s="13">
        <v>1181</v>
      </c>
      <c r="D32" s="13">
        <v>13</v>
      </c>
      <c r="E32" s="29">
        <v>90.84615384615384</v>
      </c>
      <c r="F32" s="13">
        <v>1.6</v>
      </c>
      <c r="G32" s="13">
        <v>4</v>
      </c>
      <c r="H32" s="13">
        <f t="shared" si="0"/>
        <v>0.4</v>
      </c>
      <c r="I32" s="15">
        <v>0.3</v>
      </c>
      <c r="J32" s="15">
        <v>0.2</v>
      </c>
      <c r="K32" s="14">
        <v>75</v>
      </c>
      <c r="L32" s="14">
        <v>9</v>
      </c>
      <c r="M32" s="27">
        <f t="shared" si="1"/>
        <v>87.917692307692306</v>
      </c>
      <c r="N32" s="27">
        <f t="shared" si="2"/>
        <v>81.084615384615404</v>
      </c>
      <c r="O32" s="19"/>
      <c r="P32" s="4"/>
    </row>
    <row r="33" spans="1:17">
      <c r="A33" s="21">
        <v>2013011426</v>
      </c>
      <c r="B33" s="21" t="s">
        <v>115</v>
      </c>
      <c r="C33" s="13">
        <v>1178</v>
      </c>
      <c r="D33" s="13">
        <v>13</v>
      </c>
      <c r="E33" s="29">
        <v>90.615384615384613</v>
      </c>
      <c r="F33" s="13">
        <v>1.05</v>
      </c>
      <c r="G33" s="13">
        <v>5</v>
      </c>
      <c r="H33" s="13">
        <f t="shared" si="0"/>
        <v>0.21000000000000002</v>
      </c>
      <c r="I33" s="6">
        <v>0.3</v>
      </c>
      <c r="J33" s="6">
        <v>0.2</v>
      </c>
      <c r="K33" s="14">
        <v>75</v>
      </c>
      <c r="L33" s="14">
        <v>8.5</v>
      </c>
      <c r="M33" s="27">
        <f t="shared" si="1"/>
        <v>87.40923076923076</v>
      </c>
      <c r="N33" s="27">
        <f t="shared" si="2"/>
        <v>79.928205128205136</v>
      </c>
      <c r="O33" s="19"/>
      <c r="P33" s="4"/>
    </row>
    <row r="34" spans="1:17">
      <c r="A34" s="21">
        <v>2013011414</v>
      </c>
      <c r="B34" s="21" t="s">
        <v>103</v>
      </c>
      <c r="C34" s="13">
        <v>1104</v>
      </c>
      <c r="D34" s="13">
        <v>13</v>
      </c>
      <c r="E34" s="29">
        <v>84.92307692307692</v>
      </c>
      <c r="F34" s="13">
        <v>1.6</v>
      </c>
      <c r="G34" s="13">
        <v>4.5</v>
      </c>
      <c r="H34" s="13">
        <f t="shared" ref="H34:H65" si="3">F34/G34</f>
        <v>0.35555555555555557</v>
      </c>
      <c r="I34" s="6">
        <v>0.3</v>
      </c>
      <c r="J34" s="6">
        <v>0</v>
      </c>
      <c r="K34" s="14">
        <v>91.2</v>
      </c>
      <c r="L34" s="14">
        <v>9.5</v>
      </c>
      <c r="M34" s="27">
        <f t="shared" si="1"/>
        <v>87.387401709401701</v>
      </c>
      <c r="N34" s="27">
        <f t="shared" si="2"/>
        <v>93.137492877492875</v>
      </c>
      <c r="O34" s="19"/>
      <c r="P34" s="4"/>
    </row>
    <row r="35" spans="1:17">
      <c r="A35" s="21">
        <v>2013011210</v>
      </c>
      <c r="B35" s="21" t="s">
        <v>38</v>
      </c>
      <c r="C35" s="13">
        <v>1197</v>
      </c>
      <c r="D35" s="13">
        <v>13</v>
      </c>
      <c r="E35" s="29">
        <v>92.07692307692308</v>
      </c>
      <c r="F35" s="13">
        <v>1.2999999999999998</v>
      </c>
      <c r="G35" s="13">
        <v>4</v>
      </c>
      <c r="H35" s="13">
        <f t="shared" si="3"/>
        <v>0.32499999999999996</v>
      </c>
      <c r="I35" s="2">
        <v>0.3</v>
      </c>
      <c r="J35" s="6">
        <v>0.2</v>
      </c>
      <c r="K35" s="14">
        <v>71</v>
      </c>
      <c r="L35" s="14">
        <v>7.5</v>
      </c>
      <c r="M35" s="27">
        <f t="shared" si="1"/>
        <v>87.331153846153853</v>
      </c>
      <c r="N35" s="27">
        <f t="shared" si="2"/>
        <v>76.257692307692324</v>
      </c>
      <c r="O35" s="19"/>
      <c r="P35" s="4"/>
    </row>
    <row r="36" spans="1:17">
      <c r="A36" s="21">
        <v>2013011230</v>
      </c>
      <c r="B36" s="21" t="s">
        <v>57</v>
      </c>
      <c r="C36" s="13">
        <v>1145</v>
      </c>
      <c r="D36" s="13">
        <v>13</v>
      </c>
      <c r="E36" s="29">
        <v>88.07692307692308</v>
      </c>
      <c r="F36" s="13">
        <v>1.2</v>
      </c>
      <c r="G36" s="13">
        <v>4</v>
      </c>
      <c r="H36" s="13">
        <f t="shared" si="3"/>
        <v>0.3</v>
      </c>
      <c r="I36" s="2">
        <v>0.3</v>
      </c>
      <c r="J36" s="6">
        <v>0.2</v>
      </c>
      <c r="K36" s="14">
        <v>80</v>
      </c>
      <c r="L36" s="14">
        <v>9.9</v>
      </c>
      <c r="M36" s="27">
        <f t="shared" si="1"/>
        <v>87.266153846153841</v>
      </c>
      <c r="N36" s="27">
        <f t="shared" si="2"/>
        <v>85.374358974358969</v>
      </c>
      <c r="O36" s="19"/>
      <c r="P36" s="4"/>
    </row>
    <row r="37" spans="1:17">
      <c r="A37" s="21">
        <v>2013011214</v>
      </c>
      <c r="B37" s="21" t="s">
        <v>42</v>
      </c>
      <c r="C37" s="13">
        <v>1133</v>
      </c>
      <c r="D37" s="13">
        <v>13</v>
      </c>
      <c r="E37" s="29">
        <v>87.15384615384616</v>
      </c>
      <c r="F37" s="13">
        <v>0.8</v>
      </c>
      <c r="G37" s="13">
        <v>5</v>
      </c>
      <c r="H37" s="13">
        <f t="shared" si="3"/>
        <v>0.16</v>
      </c>
      <c r="I37" s="2">
        <v>0.3</v>
      </c>
      <c r="J37" s="6">
        <v>0.2</v>
      </c>
      <c r="K37" s="14">
        <v>83</v>
      </c>
      <c r="L37" s="14">
        <v>9.9</v>
      </c>
      <c r="M37" s="27">
        <f t="shared" si="1"/>
        <v>87.172307692307697</v>
      </c>
      <c r="N37" s="27">
        <f t="shared" si="2"/>
        <v>87.215384615384636</v>
      </c>
      <c r="O37" s="2"/>
      <c r="P37" s="2"/>
    </row>
    <row r="38" spans="1:17">
      <c r="A38" s="21">
        <v>2013011527</v>
      </c>
      <c r="B38" s="21" t="s">
        <v>142</v>
      </c>
      <c r="C38" s="13">
        <v>1142</v>
      </c>
      <c r="D38" s="13">
        <v>13</v>
      </c>
      <c r="E38" s="29">
        <v>87.84615384615384</v>
      </c>
      <c r="F38" s="13">
        <v>1.2000000000000002</v>
      </c>
      <c r="G38" s="13">
        <v>4</v>
      </c>
      <c r="H38" s="13">
        <f t="shared" si="3"/>
        <v>0.30000000000000004</v>
      </c>
      <c r="I38" s="9">
        <v>0.3</v>
      </c>
      <c r="J38" s="9">
        <v>0.2</v>
      </c>
      <c r="K38" s="14">
        <v>80</v>
      </c>
      <c r="L38" s="14">
        <v>9.9</v>
      </c>
      <c r="M38" s="27">
        <f t="shared" si="1"/>
        <v>87.097692307692299</v>
      </c>
      <c r="N38" s="27">
        <f t="shared" si="2"/>
        <v>85.351282051282055</v>
      </c>
      <c r="O38" s="1"/>
      <c r="P38" s="14"/>
      <c r="Q38" s="14"/>
    </row>
    <row r="39" spans="1:17">
      <c r="A39" s="21">
        <v>2013011211</v>
      </c>
      <c r="B39" s="21" t="s">
        <v>39</v>
      </c>
      <c r="C39" s="13">
        <v>1140</v>
      </c>
      <c r="D39" s="13">
        <v>13</v>
      </c>
      <c r="E39" s="29">
        <v>87.692307692307693</v>
      </c>
      <c r="F39" s="13">
        <v>1.5999999999999999</v>
      </c>
      <c r="G39" s="13">
        <v>5</v>
      </c>
      <c r="H39" s="13">
        <f t="shared" si="3"/>
        <v>0.31999999999999995</v>
      </c>
      <c r="I39" s="2">
        <v>0.3</v>
      </c>
      <c r="J39" s="6">
        <v>0.2</v>
      </c>
      <c r="K39" s="14">
        <v>82</v>
      </c>
      <c r="L39" s="14">
        <v>8.5</v>
      </c>
      <c r="M39" s="27">
        <f t="shared" si="1"/>
        <v>87.065384615384616</v>
      </c>
      <c r="N39" s="27">
        <f t="shared" si="2"/>
        <v>85.602564102564131</v>
      </c>
      <c r="O39" s="14"/>
      <c r="P39" s="14"/>
      <c r="Q39" s="14"/>
    </row>
    <row r="40" spans="1:17">
      <c r="A40" s="21">
        <v>2013011607</v>
      </c>
      <c r="B40" s="21" t="s">
        <v>152</v>
      </c>
      <c r="C40" s="13">
        <v>1162</v>
      </c>
      <c r="D40" s="13">
        <v>13</v>
      </c>
      <c r="E40" s="29">
        <v>89.384615384615387</v>
      </c>
      <c r="F40" s="13">
        <v>1</v>
      </c>
      <c r="G40" s="13">
        <v>3</v>
      </c>
      <c r="H40" s="13">
        <f t="shared" si="3"/>
        <v>0.33333333333333331</v>
      </c>
      <c r="I40" s="15">
        <v>0.3</v>
      </c>
      <c r="J40" s="15">
        <v>0.2</v>
      </c>
      <c r="K40" s="14">
        <v>77</v>
      </c>
      <c r="L40" s="14">
        <v>8</v>
      </c>
      <c r="M40" s="27">
        <f t="shared" si="1"/>
        <v>86.964102564102575</v>
      </c>
      <c r="N40" s="27">
        <f t="shared" si="2"/>
        <v>81.316239316239376</v>
      </c>
      <c r="O40" s="1"/>
      <c r="P40" s="14"/>
      <c r="Q40" s="14"/>
    </row>
    <row r="41" spans="1:17">
      <c r="A41" s="21">
        <v>2013011225</v>
      </c>
      <c r="B41" s="21" t="s">
        <v>52</v>
      </c>
      <c r="C41" s="13">
        <v>1129</v>
      </c>
      <c r="D41" s="13">
        <v>13</v>
      </c>
      <c r="E41" s="29">
        <v>86.84615384615384</v>
      </c>
      <c r="F41" s="13">
        <v>0.79999999999999993</v>
      </c>
      <c r="G41" s="13">
        <v>4</v>
      </c>
      <c r="H41" s="13">
        <f t="shared" si="3"/>
        <v>0.19999999999999998</v>
      </c>
      <c r="I41" s="2">
        <v>0.3</v>
      </c>
      <c r="J41" s="6">
        <v>0.2</v>
      </c>
      <c r="K41" s="14">
        <v>83</v>
      </c>
      <c r="L41" s="14">
        <v>9</v>
      </c>
      <c r="M41" s="27">
        <f t="shared" si="1"/>
        <v>86.717692307692303</v>
      </c>
      <c r="N41" s="27">
        <f t="shared" si="2"/>
        <v>86.417948717948747</v>
      </c>
      <c r="O41" s="1"/>
      <c r="P41" s="14"/>
      <c r="Q41" s="14"/>
    </row>
    <row r="42" spans="1:17">
      <c r="A42" s="21">
        <v>2013071406</v>
      </c>
      <c r="B42" s="21" t="s">
        <v>207</v>
      </c>
      <c r="C42" s="13">
        <v>1128</v>
      </c>
      <c r="D42" s="13">
        <v>13</v>
      </c>
      <c r="E42" s="29">
        <v>86.769230769230774</v>
      </c>
      <c r="F42" s="13">
        <v>2.0499999999999998</v>
      </c>
      <c r="G42" s="13">
        <v>5.5</v>
      </c>
      <c r="H42" s="13">
        <f t="shared" si="3"/>
        <v>0.37272727272727268</v>
      </c>
      <c r="I42" s="6">
        <v>0.3</v>
      </c>
      <c r="J42" s="6">
        <v>0.2</v>
      </c>
      <c r="K42" s="14">
        <v>82.7</v>
      </c>
      <c r="L42" s="14">
        <v>8</v>
      </c>
      <c r="M42" s="27">
        <f t="shared" si="1"/>
        <v>86.462265734265742</v>
      </c>
      <c r="N42" s="27">
        <f t="shared" si="2"/>
        <v>85.74601398601402</v>
      </c>
      <c r="O42" s="1"/>
      <c r="P42" s="14"/>
      <c r="Q42" s="14"/>
    </row>
    <row r="43" spans="1:17">
      <c r="A43" s="21">
        <v>2013101204</v>
      </c>
      <c r="B43" s="21" t="s">
        <v>211</v>
      </c>
      <c r="C43" s="13">
        <v>1190</v>
      </c>
      <c r="D43" s="13">
        <v>13</v>
      </c>
      <c r="E43" s="29">
        <v>91.538461538461533</v>
      </c>
      <c r="F43" s="13">
        <v>2.1000000000000005</v>
      </c>
      <c r="G43" s="13">
        <v>6.5</v>
      </c>
      <c r="H43" s="13">
        <f t="shared" si="3"/>
        <v>0.32307692307692315</v>
      </c>
      <c r="I43" s="6">
        <v>0.3</v>
      </c>
      <c r="J43" s="6">
        <v>0.2</v>
      </c>
      <c r="K43" s="14">
        <v>68</v>
      </c>
      <c r="L43" s="14">
        <v>8</v>
      </c>
      <c r="M43" s="27">
        <f t="shared" si="1"/>
        <v>86.36615384615385</v>
      </c>
      <c r="N43" s="27">
        <f t="shared" si="2"/>
        <v>74.297435897435946</v>
      </c>
      <c r="O43" s="14"/>
      <c r="P43" s="14"/>
      <c r="Q43" s="14"/>
    </row>
    <row r="44" spans="1:17">
      <c r="A44" s="21">
        <v>2013011711</v>
      </c>
      <c r="B44" s="21" t="s">
        <v>183</v>
      </c>
      <c r="C44" s="13">
        <v>1238.5</v>
      </c>
      <c r="D44" s="13">
        <v>14</v>
      </c>
      <c r="E44" s="29">
        <v>88.464285714285708</v>
      </c>
      <c r="F44" s="13">
        <v>0.89999999999999991</v>
      </c>
      <c r="G44" s="13">
        <v>3</v>
      </c>
      <c r="H44" s="13">
        <f t="shared" si="3"/>
        <v>0.3</v>
      </c>
      <c r="I44" s="6">
        <v>0.3</v>
      </c>
      <c r="J44" s="6">
        <v>0.2</v>
      </c>
      <c r="K44" s="14">
        <v>77.2</v>
      </c>
      <c r="L44" s="14">
        <v>7.5</v>
      </c>
      <c r="M44" s="27">
        <f t="shared" si="1"/>
        <v>86.156928571428551</v>
      </c>
      <c r="N44" s="27">
        <f t="shared" si="2"/>
        <v>80.773095238095209</v>
      </c>
      <c r="O44" s="1"/>
      <c r="P44" s="14"/>
      <c r="Q44" s="14"/>
    </row>
    <row r="45" spans="1:17">
      <c r="A45" s="23">
        <v>2013011219</v>
      </c>
      <c r="B45" s="23" t="s">
        <v>46</v>
      </c>
      <c r="C45" s="13">
        <v>1148</v>
      </c>
      <c r="D45" s="13">
        <v>13</v>
      </c>
      <c r="E45" s="29">
        <v>88.307692307692307</v>
      </c>
      <c r="F45" s="13">
        <v>1.1000000000000001</v>
      </c>
      <c r="G45" s="13">
        <v>5</v>
      </c>
      <c r="H45" s="13">
        <f t="shared" si="3"/>
        <v>0.22000000000000003</v>
      </c>
      <c r="I45" s="2">
        <v>0.3</v>
      </c>
      <c r="J45" s="6">
        <v>0.2</v>
      </c>
      <c r="K45" s="14">
        <v>76</v>
      </c>
      <c r="L45" s="14">
        <v>9</v>
      </c>
      <c r="M45" s="27">
        <f t="shared" si="1"/>
        <v>86.124615384615382</v>
      </c>
      <c r="N45" s="27">
        <f t="shared" si="2"/>
        <v>81.030769230769252</v>
      </c>
      <c r="O45" s="14"/>
      <c r="P45" s="14"/>
      <c r="Q45" s="14"/>
    </row>
    <row r="46" spans="1:17">
      <c r="A46" s="23">
        <v>2013071704</v>
      </c>
      <c r="B46" s="23" t="s">
        <v>209</v>
      </c>
      <c r="C46" s="13">
        <v>1188</v>
      </c>
      <c r="D46" s="13">
        <v>13</v>
      </c>
      <c r="E46" s="29">
        <v>91.384615384615387</v>
      </c>
      <c r="F46" s="13">
        <v>1.3499999999999999</v>
      </c>
      <c r="G46" s="13">
        <v>4</v>
      </c>
      <c r="H46" s="13">
        <f t="shared" si="3"/>
        <v>0.33749999999999997</v>
      </c>
      <c r="I46" s="6">
        <v>0.3</v>
      </c>
      <c r="J46" s="6">
        <v>0</v>
      </c>
      <c r="K46" s="14">
        <v>68</v>
      </c>
      <c r="L46" s="14">
        <v>7.5</v>
      </c>
      <c r="M46" s="27">
        <f t="shared" si="1"/>
        <v>85.918269230769226</v>
      </c>
      <c r="N46" s="27">
        <f t="shared" si="2"/>
        <v>73.163461538461533</v>
      </c>
      <c r="O46" s="1"/>
      <c r="P46" s="14"/>
      <c r="Q46" s="14"/>
    </row>
    <row r="47" spans="1:17">
      <c r="A47" s="23">
        <v>2013151205</v>
      </c>
      <c r="B47" s="23" t="s">
        <v>216</v>
      </c>
      <c r="C47" s="13">
        <v>1176</v>
      </c>
      <c r="D47" s="13">
        <v>13</v>
      </c>
      <c r="E47" s="29">
        <v>90.461538461538467</v>
      </c>
      <c r="F47" s="13">
        <v>0.8</v>
      </c>
      <c r="G47" s="13">
        <v>3</v>
      </c>
      <c r="H47" s="13">
        <f t="shared" si="3"/>
        <v>0.26666666666666666</v>
      </c>
      <c r="I47" s="10">
        <v>0.3</v>
      </c>
      <c r="J47" s="10">
        <v>0.2</v>
      </c>
      <c r="K47" s="14">
        <v>70</v>
      </c>
      <c r="L47" s="14">
        <v>7.5</v>
      </c>
      <c r="M47" s="27">
        <f t="shared" si="1"/>
        <v>85.853589743589737</v>
      </c>
      <c r="N47" s="27">
        <f t="shared" si="2"/>
        <v>75.101709401709371</v>
      </c>
      <c r="O47" s="14"/>
      <c r="P47" s="14"/>
      <c r="Q47" s="14"/>
    </row>
    <row r="48" spans="1:17">
      <c r="A48" s="23">
        <v>2013011220</v>
      </c>
      <c r="B48" s="23" t="s">
        <v>47</v>
      </c>
      <c r="C48" s="13">
        <v>1167</v>
      </c>
      <c r="D48" s="13">
        <v>13</v>
      </c>
      <c r="E48" s="29">
        <v>89.769230769230774</v>
      </c>
      <c r="F48" s="13">
        <v>0.8</v>
      </c>
      <c r="G48" s="13">
        <v>2.5</v>
      </c>
      <c r="H48" s="13">
        <f t="shared" si="3"/>
        <v>0.32</v>
      </c>
      <c r="I48" s="2">
        <v>0.3</v>
      </c>
      <c r="J48" s="6">
        <v>0.2</v>
      </c>
      <c r="K48" s="14">
        <v>71</v>
      </c>
      <c r="L48" s="14">
        <v>8</v>
      </c>
      <c r="M48" s="27">
        <f t="shared" si="1"/>
        <v>85.791538461538465</v>
      </c>
      <c r="N48" s="27">
        <f t="shared" si="2"/>
        <v>76.510256410256432</v>
      </c>
      <c r="O48" s="1"/>
      <c r="P48" s="14"/>
      <c r="Q48" s="14"/>
    </row>
    <row r="49" spans="1:17">
      <c r="A49" s="23">
        <v>2013011102</v>
      </c>
      <c r="B49" s="23" t="s">
        <v>4</v>
      </c>
      <c r="C49" s="13">
        <v>1119</v>
      </c>
      <c r="D49" s="13">
        <v>13</v>
      </c>
      <c r="E49" s="29">
        <v>86.07692307692308</v>
      </c>
      <c r="F49" s="13">
        <v>0.25</v>
      </c>
      <c r="G49" s="13">
        <v>5.5</v>
      </c>
      <c r="H49" s="13">
        <f t="shared" si="3"/>
        <v>4.5454545454545456E-2</v>
      </c>
      <c r="I49" s="2">
        <v>0.3</v>
      </c>
      <c r="J49" s="2">
        <v>0.2</v>
      </c>
      <c r="K49" s="14">
        <v>80</v>
      </c>
      <c r="L49" s="14">
        <v>9.5</v>
      </c>
      <c r="M49" s="27">
        <f t="shared" si="1"/>
        <v>85.431608391608393</v>
      </c>
      <c r="N49" s="27">
        <f t="shared" si="2"/>
        <v>83.925874125874131</v>
      </c>
      <c r="O49" s="1"/>
      <c r="P49" s="14"/>
      <c r="Q49" s="14"/>
    </row>
    <row r="50" spans="1:17">
      <c r="A50" s="23">
        <v>2013011710</v>
      </c>
      <c r="B50" s="23" t="s">
        <v>182</v>
      </c>
      <c r="C50" s="13">
        <v>1172</v>
      </c>
      <c r="D50" s="13">
        <v>13</v>
      </c>
      <c r="E50" s="29">
        <v>90.15384615384616</v>
      </c>
      <c r="F50" s="13">
        <v>1.1000000000000001</v>
      </c>
      <c r="G50" s="13">
        <v>3</v>
      </c>
      <c r="H50" s="13">
        <f t="shared" si="3"/>
        <v>0.3666666666666667</v>
      </c>
      <c r="I50" s="6">
        <v>0.3</v>
      </c>
      <c r="J50" s="6">
        <v>0.2</v>
      </c>
      <c r="K50" s="14">
        <v>68</v>
      </c>
      <c r="L50" s="14">
        <v>7.5</v>
      </c>
      <c r="M50" s="27">
        <f t="shared" si="1"/>
        <v>85.248974358974351</v>
      </c>
      <c r="N50" s="27">
        <f t="shared" si="2"/>
        <v>73.804273504273468</v>
      </c>
      <c r="O50" s="1"/>
      <c r="P50" s="14"/>
      <c r="Q50" s="14"/>
    </row>
    <row r="51" spans="1:17">
      <c r="A51" s="23">
        <v>2013011420</v>
      </c>
      <c r="B51" s="23" t="s">
        <v>109</v>
      </c>
      <c r="C51" s="13">
        <v>1162</v>
      </c>
      <c r="D51" s="13">
        <v>13</v>
      </c>
      <c r="E51" s="29">
        <v>89.384615384615387</v>
      </c>
      <c r="F51" s="13">
        <v>1.6999999999999997</v>
      </c>
      <c r="G51" s="13">
        <v>5</v>
      </c>
      <c r="H51" s="13">
        <f t="shared" si="3"/>
        <v>0.33999999999999997</v>
      </c>
      <c r="I51" s="6">
        <v>0.3</v>
      </c>
      <c r="J51" s="6">
        <v>0.2</v>
      </c>
      <c r="K51" s="14">
        <v>68</v>
      </c>
      <c r="L51" s="14">
        <v>9</v>
      </c>
      <c r="M51" s="27">
        <f t="shared" si="1"/>
        <v>85.110769230769236</v>
      </c>
      <c r="N51" s="27">
        <f t="shared" si="2"/>
        <v>75.138461538461584</v>
      </c>
      <c r="O51" s="14"/>
      <c r="P51" s="14"/>
      <c r="Q51" s="14"/>
    </row>
    <row r="52" spans="1:17">
      <c r="A52" s="23">
        <v>2013113125</v>
      </c>
      <c r="B52" s="23" t="s">
        <v>213</v>
      </c>
      <c r="C52" s="13">
        <v>1143</v>
      </c>
      <c r="D52" s="13">
        <v>13</v>
      </c>
      <c r="E52" s="29">
        <v>87.92307692307692</v>
      </c>
      <c r="F52" s="13">
        <v>1.3</v>
      </c>
      <c r="G52" s="13">
        <v>4.5</v>
      </c>
      <c r="H52" s="13">
        <f t="shared" si="3"/>
        <v>0.28888888888888892</v>
      </c>
      <c r="I52" s="9">
        <v>0.3</v>
      </c>
      <c r="J52" s="9">
        <v>0.2</v>
      </c>
      <c r="K52" s="14">
        <v>72</v>
      </c>
      <c r="L52" s="14">
        <v>9</v>
      </c>
      <c r="M52" s="27">
        <f t="shared" si="1"/>
        <v>84.952735042735043</v>
      </c>
      <c r="N52" s="27">
        <f t="shared" si="2"/>
        <v>78.021937321937344</v>
      </c>
      <c r="O52" s="1"/>
      <c r="P52" s="14"/>
      <c r="Q52" s="14"/>
    </row>
    <row r="53" spans="1:17">
      <c r="A53" s="23">
        <v>2013011608</v>
      </c>
      <c r="B53" s="23" t="s">
        <v>153</v>
      </c>
      <c r="C53" s="13">
        <v>1255</v>
      </c>
      <c r="D53" s="13">
        <v>14</v>
      </c>
      <c r="E53" s="29">
        <v>89.642857142857139</v>
      </c>
      <c r="F53" s="13">
        <v>1.4000000000000001</v>
      </c>
      <c r="G53" s="13">
        <v>5</v>
      </c>
      <c r="H53" s="13">
        <f t="shared" si="3"/>
        <v>0.28000000000000003</v>
      </c>
      <c r="I53" s="15">
        <v>0.3</v>
      </c>
      <c r="J53" s="15">
        <v>0.2</v>
      </c>
      <c r="K53" s="14">
        <v>68</v>
      </c>
      <c r="L53" s="14">
        <v>8</v>
      </c>
      <c r="M53" s="27">
        <f t="shared" si="1"/>
        <v>84.939285714285717</v>
      </c>
      <c r="N53" s="27">
        <f t="shared" si="2"/>
        <v>73.964285714285751</v>
      </c>
      <c r="O53" s="1"/>
      <c r="P53" s="14"/>
      <c r="Q53" s="14"/>
    </row>
    <row r="54" spans="1:17">
      <c r="A54" s="23">
        <v>2013011326</v>
      </c>
      <c r="B54" s="23" t="s">
        <v>85</v>
      </c>
      <c r="C54" s="13">
        <v>1130</v>
      </c>
      <c r="D54" s="13">
        <v>13</v>
      </c>
      <c r="E54" s="29">
        <v>86.92307692307692</v>
      </c>
      <c r="F54" s="13">
        <v>0.85</v>
      </c>
      <c r="G54" s="13">
        <v>4</v>
      </c>
      <c r="H54" s="13">
        <f t="shared" si="3"/>
        <v>0.21249999999999999</v>
      </c>
      <c r="I54" s="6">
        <v>0.3</v>
      </c>
      <c r="J54" s="6">
        <v>0</v>
      </c>
      <c r="K54" s="14">
        <v>76</v>
      </c>
      <c r="L54" s="14">
        <v>8</v>
      </c>
      <c r="M54" s="27">
        <f t="shared" si="1"/>
        <v>84.606346153846147</v>
      </c>
      <c r="N54" s="27">
        <f t="shared" si="2"/>
        <v>79.200641025641033</v>
      </c>
      <c r="O54" s="14"/>
      <c r="P54" s="14"/>
      <c r="Q54" s="14"/>
    </row>
    <row r="55" spans="1:17">
      <c r="A55" s="23">
        <v>2013011314</v>
      </c>
      <c r="B55" s="23" t="s">
        <v>73</v>
      </c>
      <c r="C55" s="13">
        <v>1119</v>
      </c>
      <c r="D55" s="13">
        <v>13</v>
      </c>
      <c r="E55" s="29">
        <v>86.07692307692308</v>
      </c>
      <c r="F55" s="13">
        <v>1.9</v>
      </c>
      <c r="G55" s="13">
        <v>6</v>
      </c>
      <c r="H55" s="13">
        <f t="shared" si="3"/>
        <v>0.31666666666666665</v>
      </c>
      <c r="I55" s="6">
        <v>0.3</v>
      </c>
      <c r="J55" s="6">
        <v>0.2</v>
      </c>
      <c r="K55" s="14">
        <v>77</v>
      </c>
      <c r="L55" s="14">
        <v>8</v>
      </c>
      <c r="M55" s="27">
        <f t="shared" si="1"/>
        <v>84.532820512820521</v>
      </c>
      <c r="N55" s="27">
        <f t="shared" si="2"/>
        <v>80.929914529914555</v>
      </c>
      <c r="O55" s="1"/>
      <c r="P55" s="14"/>
      <c r="Q55" s="14"/>
    </row>
    <row r="56" spans="1:17">
      <c r="A56" s="23">
        <v>2013011325</v>
      </c>
      <c r="B56" s="23" t="s">
        <v>84</v>
      </c>
      <c r="C56" s="13">
        <v>1125</v>
      </c>
      <c r="D56" s="13">
        <v>13</v>
      </c>
      <c r="E56" s="29">
        <v>86.538461538461533</v>
      </c>
      <c r="F56" s="13">
        <v>2.2999999999999998</v>
      </c>
      <c r="G56" s="13">
        <v>7</v>
      </c>
      <c r="H56" s="13">
        <f t="shared" si="3"/>
        <v>0.32857142857142857</v>
      </c>
      <c r="I56" s="6">
        <v>0.3</v>
      </c>
      <c r="J56" s="6">
        <v>0.2</v>
      </c>
      <c r="K56" s="14">
        <v>76</v>
      </c>
      <c r="L56" s="14">
        <v>7.5</v>
      </c>
      <c r="M56" s="27">
        <f t="shared" si="1"/>
        <v>84.491648351648337</v>
      </c>
      <c r="N56" s="27">
        <f t="shared" si="2"/>
        <v>79.715750915750903</v>
      </c>
      <c r="O56" s="1"/>
      <c r="P56" s="14"/>
      <c r="Q56" s="14"/>
    </row>
    <row r="57" spans="1:17">
      <c r="A57" s="23">
        <v>2013027126</v>
      </c>
      <c r="B57" s="23" t="s">
        <v>205</v>
      </c>
      <c r="C57" s="13">
        <v>1156</v>
      </c>
      <c r="D57" s="13">
        <v>13</v>
      </c>
      <c r="E57" s="29">
        <v>88.92307692307692</v>
      </c>
      <c r="F57" s="13">
        <v>1.2000000000000002</v>
      </c>
      <c r="G57" s="13">
        <v>3</v>
      </c>
      <c r="H57" s="13">
        <f t="shared" si="3"/>
        <v>0.40000000000000008</v>
      </c>
      <c r="I57" s="6">
        <v>0.3</v>
      </c>
      <c r="J57" s="6">
        <v>0.2</v>
      </c>
      <c r="K57" s="14">
        <v>68</v>
      </c>
      <c r="L57" s="14">
        <v>7.5</v>
      </c>
      <c r="M57" s="27">
        <f t="shared" si="1"/>
        <v>84.38384615384615</v>
      </c>
      <c r="N57" s="27">
        <f t="shared" si="2"/>
        <v>73.792307692307716</v>
      </c>
      <c r="O57" s="1"/>
      <c r="P57" s="14"/>
      <c r="Q57" s="14"/>
    </row>
    <row r="58" spans="1:17">
      <c r="A58" s="23">
        <v>2013011201</v>
      </c>
      <c r="B58" s="23" t="s">
        <v>30</v>
      </c>
      <c r="C58" s="13">
        <v>1144</v>
      </c>
      <c r="D58" s="13">
        <v>13</v>
      </c>
      <c r="E58" s="29">
        <v>88</v>
      </c>
      <c r="F58" s="13">
        <v>1.5000000000000002</v>
      </c>
      <c r="G58" s="13">
        <v>4</v>
      </c>
      <c r="H58" s="13">
        <f t="shared" si="3"/>
        <v>0.37500000000000006</v>
      </c>
      <c r="I58" s="2">
        <v>0.3</v>
      </c>
      <c r="J58" s="6">
        <v>0.2</v>
      </c>
      <c r="K58" s="14">
        <v>70</v>
      </c>
      <c r="L58" s="14">
        <v>8</v>
      </c>
      <c r="M58" s="27">
        <f t="shared" si="1"/>
        <v>84.314999999999998</v>
      </c>
      <c r="N58" s="27">
        <f t="shared" si="2"/>
        <v>75.716666666666683</v>
      </c>
      <c r="O58" s="14"/>
      <c r="P58" s="14"/>
      <c r="Q58" s="14"/>
    </row>
    <row r="59" spans="1:17">
      <c r="A59" s="23">
        <v>2013011722</v>
      </c>
      <c r="B59" s="23" t="s">
        <v>191</v>
      </c>
      <c r="C59" s="13">
        <v>1085</v>
      </c>
      <c r="D59" s="13">
        <v>13</v>
      </c>
      <c r="E59" s="29">
        <v>83.461538461538467</v>
      </c>
      <c r="F59" s="13">
        <v>1.1499999999999999</v>
      </c>
      <c r="G59" s="13">
        <v>3.5</v>
      </c>
      <c r="H59" s="13">
        <f t="shared" si="3"/>
        <v>0.32857142857142857</v>
      </c>
      <c r="I59" s="6">
        <v>0.3</v>
      </c>
      <c r="J59" s="6">
        <v>0</v>
      </c>
      <c r="K59" s="14">
        <v>82.9</v>
      </c>
      <c r="L59" s="14">
        <v>9.5</v>
      </c>
      <c r="M59" s="27">
        <f t="shared" si="1"/>
        <v>84.301494505494503</v>
      </c>
      <c r="N59" s="27">
        <f t="shared" si="2"/>
        <v>86.261391941391949</v>
      </c>
      <c r="O59" s="1"/>
      <c r="P59" s="14"/>
      <c r="Q59" s="14"/>
    </row>
    <row r="60" spans="1:17">
      <c r="A60" s="23">
        <v>2013011112</v>
      </c>
      <c r="B60" s="23" t="s">
        <v>14</v>
      </c>
      <c r="C60" s="13">
        <v>1062</v>
      </c>
      <c r="D60" s="13">
        <v>13</v>
      </c>
      <c r="E60" s="29">
        <v>81.692307692307693</v>
      </c>
      <c r="F60" s="13">
        <v>1.2</v>
      </c>
      <c r="G60" s="13">
        <v>4</v>
      </c>
      <c r="H60" s="13">
        <f t="shared" si="3"/>
        <v>0.3</v>
      </c>
      <c r="I60" s="2">
        <v>0.3</v>
      </c>
      <c r="J60" s="2">
        <v>0.2</v>
      </c>
      <c r="K60" s="14">
        <v>87</v>
      </c>
      <c r="L60" s="14">
        <v>9.9</v>
      </c>
      <c r="M60" s="27">
        <f t="shared" si="1"/>
        <v>84.285384615384615</v>
      </c>
      <c r="N60" s="27">
        <f t="shared" si="2"/>
        <v>90.335897435897436</v>
      </c>
      <c r="O60" s="1"/>
      <c r="P60" s="14"/>
      <c r="Q60" s="14"/>
    </row>
    <row r="61" spans="1:17">
      <c r="A61" s="23">
        <v>2013011403</v>
      </c>
      <c r="B61" s="23" t="s">
        <v>92</v>
      </c>
      <c r="C61" s="13">
        <v>1220</v>
      </c>
      <c r="D61" s="13">
        <v>14</v>
      </c>
      <c r="E61" s="29">
        <v>87.142857142857139</v>
      </c>
      <c r="F61" s="13">
        <v>1.9</v>
      </c>
      <c r="G61" s="13">
        <v>11</v>
      </c>
      <c r="H61" s="13">
        <f t="shared" si="3"/>
        <v>0.17272727272727273</v>
      </c>
      <c r="I61" s="6">
        <v>0.3</v>
      </c>
      <c r="J61" s="6">
        <v>0.2</v>
      </c>
      <c r="K61" s="14">
        <v>73</v>
      </c>
      <c r="L61" s="14">
        <v>8</v>
      </c>
      <c r="M61" s="27">
        <f t="shared" si="1"/>
        <v>84.207012987012988</v>
      </c>
      <c r="N61" s="27">
        <f t="shared" si="2"/>
        <v>77.356709956709992</v>
      </c>
      <c r="O61" s="1"/>
      <c r="P61" s="14"/>
      <c r="Q61" s="14"/>
    </row>
    <row r="62" spans="1:17">
      <c r="A62" s="23">
        <v>2013116302</v>
      </c>
      <c r="B62" s="23" t="s">
        <v>215</v>
      </c>
      <c r="C62" s="13">
        <v>1151</v>
      </c>
      <c r="D62" s="13">
        <v>13</v>
      </c>
      <c r="E62" s="29">
        <v>88.538461538461533</v>
      </c>
      <c r="F62" s="13">
        <v>1.5499999999999998</v>
      </c>
      <c r="G62" s="13">
        <v>4.5</v>
      </c>
      <c r="H62" s="13">
        <f t="shared" si="3"/>
        <v>0.34444444444444439</v>
      </c>
      <c r="I62" s="6">
        <v>0.3</v>
      </c>
      <c r="J62" s="6">
        <v>0.2</v>
      </c>
      <c r="K62" s="14">
        <v>68</v>
      </c>
      <c r="L62" s="14">
        <v>8</v>
      </c>
      <c r="M62" s="27">
        <f t="shared" si="1"/>
        <v>84.197521367521375</v>
      </c>
      <c r="N62" s="27">
        <f t="shared" si="2"/>
        <v>74.068660968661021</v>
      </c>
      <c r="O62" s="1"/>
      <c r="P62" s="14"/>
      <c r="Q62" s="14"/>
    </row>
    <row r="63" spans="1:17">
      <c r="A63" s="23">
        <v>2013113140</v>
      </c>
      <c r="B63" s="23" t="s">
        <v>214</v>
      </c>
      <c r="C63" s="13">
        <v>1148</v>
      </c>
      <c r="D63" s="13">
        <v>13</v>
      </c>
      <c r="E63" s="29">
        <v>88.307692307692307</v>
      </c>
      <c r="F63" s="13">
        <v>2</v>
      </c>
      <c r="G63" s="13">
        <v>5.5</v>
      </c>
      <c r="H63" s="13">
        <f t="shared" si="3"/>
        <v>0.36363636363636365</v>
      </c>
      <c r="I63" s="9">
        <v>0.3</v>
      </c>
      <c r="J63" s="9">
        <v>0</v>
      </c>
      <c r="K63" s="14">
        <v>69</v>
      </c>
      <c r="L63" s="14">
        <v>8</v>
      </c>
      <c r="M63" s="27">
        <f t="shared" si="1"/>
        <v>84.08825174825175</v>
      </c>
      <c r="N63" s="27">
        <f t="shared" si="2"/>
        <v>74.24289044289047</v>
      </c>
      <c r="O63" s="14"/>
      <c r="P63" s="14"/>
      <c r="Q63" s="14"/>
    </row>
    <row r="64" spans="1:17">
      <c r="A64" s="23">
        <v>2013011117</v>
      </c>
      <c r="B64" s="23" t="s">
        <v>19</v>
      </c>
      <c r="C64" s="13">
        <v>1102</v>
      </c>
      <c r="D64" s="13">
        <v>13</v>
      </c>
      <c r="E64" s="29">
        <v>84.769230769230774</v>
      </c>
      <c r="F64" s="13">
        <v>1.7000000000000002</v>
      </c>
      <c r="G64" s="13">
        <v>5</v>
      </c>
      <c r="H64" s="13">
        <f t="shared" si="3"/>
        <v>0.34</v>
      </c>
      <c r="I64" s="2">
        <v>0.3</v>
      </c>
      <c r="J64" s="2">
        <v>0</v>
      </c>
      <c r="K64" s="14">
        <v>79</v>
      </c>
      <c r="L64" s="14">
        <v>8.5</v>
      </c>
      <c r="M64" s="27">
        <f t="shared" si="1"/>
        <v>84.03153846153846</v>
      </c>
      <c r="N64" s="27">
        <f t="shared" si="2"/>
        <v>82.310256410256414</v>
      </c>
      <c r="O64" s="1"/>
      <c r="P64" s="14"/>
      <c r="Q64" s="14"/>
    </row>
    <row r="65" spans="1:17">
      <c r="A65" s="23">
        <v>2013031609</v>
      </c>
      <c r="B65" s="23" t="s">
        <v>206</v>
      </c>
      <c r="C65" s="13">
        <v>1137</v>
      </c>
      <c r="D65" s="13">
        <v>13</v>
      </c>
      <c r="E65" s="29">
        <v>87.461538461538467</v>
      </c>
      <c r="F65" s="13">
        <v>1.4000000000000001</v>
      </c>
      <c r="G65" s="13">
        <v>4</v>
      </c>
      <c r="H65" s="13">
        <f t="shared" si="3"/>
        <v>0.35000000000000003</v>
      </c>
      <c r="I65" s="6">
        <v>0.3</v>
      </c>
      <c r="J65" s="6">
        <v>0.2</v>
      </c>
      <c r="K65" s="14">
        <v>68</v>
      </c>
      <c r="L65" s="14">
        <v>9.9</v>
      </c>
      <c r="M65" s="27">
        <f t="shared" si="1"/>
        <v>83.986923076923063</v>
      </c>
      <c r="N65" s="27">
        <f t="shared" si="2"/>
        <v>75.879487179487128</v>
      </c>
      <c r="O65" s="14"/>
      <c r="P65" s="14"/>
      <c r="Q65" s="14"/>
    </row>
    <row r="66" spans="1:17">
      <c r="A66" s="23">
        <v>2013011430</v>
      </c>
      <c r="B66" s="23" t="s">
        <v>117</v>
      </c>
      <c r="C66" s="13">
        <v>1098</v>
      </c>
      <c r="D66" s="13">
        <v>13</v>
      </c>
      <c r="E66" s="29">
        <v>84.461538461538467</v>
      </c>
      <c r="F66" s="13">
        <v>0.7</v>
      </c>
      <c r="G66" s="13">
        <v>2</v>
      </c>
      <c r="H66" s="13">
        <f t="shared" ref="H66:H97" si="4">F66/G66</f>
        <v>0.35</v>
      </c>
      <c r="I66" s="6">
        <v>0.3</v>
      </c>
      <c r="J66" s="6">
        <v>0</v>
      </c>
      <c r="K66" s="14">
        <v>78.3</v>
      </c>
      <c r="L66" s="14">
        <v>9.5</v>
      </c>
      <c r="M66" s="27">
        <f t="shared" ref="M66:M129" si="5">E66*0.73+H66+I66+J66+K66*0.24+L66*0.3</f>
        <v>83.948923076923066</v>
      </c>
      <c r="N66" s="27">
        <f t="shared" si="2"/>
        <v>82.752820512820477</v>
      </c>
      <c r="O66" s="14"/>
      <c r="P66" s="14"/>
      <c r="Q66" s="14"/>
    </row>
    <row r="67" spans="1:17">
      <c r="A67" s="23">
        <v>2013011213</v>
      </c>
      <c r="B67" s="23" t="s">
        <v>41</v>
      </c>
      <c r="C67" s="13">
        <v>1135</v>
      </c>
      <c r="D67" s="13">
        <v>13</v>
      </c>
      <c r="E67" s="29">
        <v>87.307692307692307</v>
      </c>
      <c r="F67" s="13">
        <v>1.1000000000000001</v>
      </c>
      <c r="G67" s="13">
        <v>4</v>
      </c>
      <c r="H67" s="13">
        <f t="shared" si="4"/>
        <v>0.27500000000000002</v>
      </c>
      <c r="I67" s="2">
        <v>0.3</v>
      </c>
      <c r="J67" s="6">
        <v>0.2</v>
      </c>
      <c r="K67" s="14">
        <v>70</v>
      </c>
      <c r="L67" s="14">
        <v>8</v>
      </c>
      <c r="M67" s="27">
        <f t="shared" si="5"/>
        <v>83.70961538461539</v>
      </c>
      <c r="N67" s="27">
        <f t="shared" ref="N67:N130" si="6">(M67-E67*0.7)/0.3</f>
        <v>75.314102564102598</v>
      </c>
      <c r="O67" s="1"/>
      <c r="P67" s="14"/>
      <c r="Q67" s="14"/>
    </row>
    <row r="68" spans="1:17">
      <c r="A68" s="23">
        <v>2013011604</v>
      </c>
      <c r="B68" s="23" t="s">
        <v>149</v>
      </c>
      <c r="C68" s="13">
        <v>1146</v>
      </c>
      <c r="D68" s="13">
        <v>13</v>
      </c>
      <c r="E68" s="29">
        <v>88.15384615384616</v>
      </c>
      <c r="F68" s="13">
        <v>1.3</v>
      </c>
      <c r="G68" s="13">
        <v>5</v>
      </c>
      <c r="H68" s="13">
        <f t="shared" si="4"/>
        <v>0.26</v>
      </c>
      <c r="I68" s="15">
        <v>0.3</v>
      </c>
      <c r="J68" s="15">
        <v>0.2</v>
      </c>
      <c r="K68" s="14">
        <v>68</v>
      </c>
      <c r="L68" s="14">
        <v>7.5</v>
      </c>
      <c r="M68" s="27">
        <f t="shared" si="5"/>
        <v>83.682307692307688</v>
      </c>
      <c r="N68" s="27">
        <f t="shared" si="6"/>
        <v>73.248717948717953</v>
      </c>
      <c r="O68" s="1"/>
      <c r="P68" s="14"/>
      <c r="Q68" s="14"/>
    </row>
    <row r="69" spans="1:17">
      <c r="A69" s="23">
        <v>2013011122</v>
      </c>
      <c r="B69" s="23" t="s">
        <v>23</v>
      </c>
      <c r="C69" s="13">
        <v>1087</v>
      </c>
      <c r="D69" s="13">
        <v>13</v>
      </c>
      <c r="E69" s="29">
        <v>83.615384615384613</v>
      </c>
      <c r="F69" s="13">
        <v>1.8</v>
      </c>
      <c r="G69" s="13">
        <v>6</v>
      </c>
      <c r="H69" s="13">
        <f t="shared" si="4"/>
        <v>0.3</v>
      </c>
      <c r="I69" s="2">
        <v>0.3</v>
      </c>
      <c r="J69" s="2">
        <v>0.2</v>
      </c>
      <c r="K69" s="14">
        <v>79</v>
      </c>
      <c r="L69" s="14">
        <v>9</v>
      </c>
      <c r="M69" s="27">
        <f t="shared" si="5"/>
        <v>83.499230769230778</v>
      </c>
      <c r="N69" s="27">
        <f t="shared" si="6"/>
        <v>83.22820512820519</v>
      </c>
      <c r="O69" s="1"/>
      <c r="P69" s="14"/>
      <c r="Q69" s="14"/>
    </row>
    <row r="70" spans="1:17">
      <c r="A70" s="23">
        <v>2013011401</v>
      </c>
      <c r="B70" s="23" t="s">
        <v>90</v>
      </c>
      <c r="C70" s="13">
        <v>1063</v>
      </c>
      <c r="D70" s="13">
        <v>13</v>
      </c>
      <c r="E70" s="29">
        <v>81.769230769230774</v>
      </c>
      <c r="F70" s="13">
        <v>1.05</v>
      </c>
      <c r="G70" s="13">
        <v>5.5</v>
      </c>
      <c r="H70" s="13">
        <f t="shared" si="4"/>
        <v>0.19090909090909092</v>
      </c>
      <c r="I70" s="6">
        <v>0.3</v>
      </c>
      <c r="J70" s="6">
        <v>0.2</v>
      </c>
      <c r="K70" s="14">
        <v>85.5</v>
      </c>
      <c r="L70" s="14">
        <v>8.5</v>
      </c>
      <c r="M70" s="27">
        <f t="shared" si="5"/>
        <v>83.452447552447552</v>
      </c>
      <c r="N70" s="27">
        <f t="shared" si="6"/>
        <v>87.379953379953392</v>
      </c>
      <c r="O70" s="14"/>
      <c r="P70" s="14"/>
      <c r="Q70" s="14"/>
    </row>
    <row r="71" spans="1:17">
      <c r="A71" s="23">
        <v>2013011418</v>
      </c>
      <c r="B71" s="23" t="s">
        <v>107</v>
      </c>
      <c r="C71" s="13">
        <v>1229.5</v>
      </c>
      <c r="D71" s="13">
        <v>14</v>
      </c>
      <c r="E71" s="29">
        <v>87.821428571428569</v>
      </c>
      <c r="F71" s="13">
        <v>0.8</v>
      </c>
      <c r="G71" s="13">
        <v>4</v>
      </c>
      <c r="H71" s="13">
        <f t="shared" si="4"/>
        <v>0.2</v>
      </c>
      <c r="I71" s="6">
        <v>0.3</v>
      </c>
      <c r="J71" s="7">
        <v>0</v>
      </c>
      <c r="K71" s="14">
        <v>68</v>
      </c>
      <c r="L71" s="14">
        <v>8</v>
      </c>
      <c r="M71" s="27">
        <f t="shared" si="5"/>
        <v>83.329642857142858</v>
      </c>
      <c r="N71" s="27">
        <f t="shared" si="6"/>
        <v>72.84880952380955</v>
      </c>
      <c r="O71" s="1"/>
      <c r="P71" s="14"/>
      <c r="Q71" s="14"/>
    </row>
    <row r="72" spans="1:17">
      <c r="A72" s="23">
        <v>2013011304</v>
      </c>
      <c r="B72" s="23" t="s">
        <v>63</v>
      </c>
      <c r="C72" s="13">
        <v>1102</v>
      </c>
      <c r="D72" s="13">
        <v>13</v>
      </c>
      <c r="E72" s="29">
        <v>84.769230769230774</v>
      </c>
      <c r="F72" s="13">
        <v>0.9</v>
      </c>
      <c r="G72" s="13">
        <v>5</v>
      </c>
      <c r="H72" s="13">
        <f t="shared" si="4"/>
        <v>0.18</v>
      </c>
      <c r="I72" s="6">
        <v>0.3</v>
      </c>
      <c r="J72" s="6">
        <v>0</v>
      </c>
      <c r="K72" s="14">
        <v>75</v>
      </c>
      <c r="L72" s="14">
        <v>9</v>
      </c>
      <c r="M72" s="27">
        <f t="shared" si="5"/>
        <v>83.061538461538461</v>
      </c>
      <c r="N72" s="27">
        <f t="shared" si="6"/>
        <v>79.07692307692308</v>
      </c>
      <c r="O72" s="14"/>
      <c r="P72" s="14"/>
      <c r="Q72" s="14"/>
    </row>
    <row r="73" spans="1:17">
      <c r="A73" s="23">
        <v>2013011713</v>
      </c>
      <c r="B73" s="23" t="s">
        <v>185</v>
      </c>
      <c r="C73" s="13">
        <v>1074</v>
      </c>
      <c r="D73" s="13">
        <v>13</v>
      </c>
      <c r="E73" s="29">
        <v>82.615384615384613</v>
      </c>
      <c r="F73" s="13">
        <v>1.3</v>
      </c>
      <c r="G73" s="13">
        <v>6.5</v>
      </c>
      <c r="H73" s="13">
        <f t="shared" si="4"/>
        <v>0.2</v>
      </c>
      <c r="I73" s="6">
        <v>0.3</v>
      </c>
      <c r="J73" s="6">
        <v>0</v>
      </c>
      <c r="K73" s="14">
        <v>81.3</v>
      </c>
      <c r="L73" s="14">
        <v>9</v>
      </c>
      <c r="M73" s="27">
        <f t="shared" si="5"/>
        <v>83.021230769230769</v>
      </c>
      <c r="N73" s="27">
        <f t="shared" si="6"/>
        <v>83.968205128205142</v>
      </c>
      <c r="O73" s="14"/>
      <c r="P73" s="14"/>
      <c r="Q73" s="14"/>
    </row>
    <row r="74" spans="1:17">
      <c r="A74" s="23">
        <v>2013011410</v>
      </c>
      <c r="B74" s="23" t="s">
        <v>99</v>
      </c>
      <c r="C74" s="13">
        <v>1132</v>
      </c>
      <c r="D74" s="13">
        <v>13</v>
      </c>
      <c r="E74" s="29">
        <v>87.07692307692308</v>
      </c>
      <c r="F74" s="13">
        <v>1.3</v>
      </c>
      <c r="G74" s="13">
        <v>4</v>
      </c>
      <c r="H74" s="13">
        <f t="shared" si="4"/>
        <v>0.32500000000000001</v>
      </c>
      <c r="I74" s="6">
        <v>0.3</v>
      </c>
      <c r="J74" s="6">
        <v>0.2</v>
      </c>
      <c r="K74" s="14">
        <v>68</v>
      </c>
      <c r="L74" s="14">
        <v>7.5</v>
      </c>
      <c r="M74" s="27">
        <f t="shared" si="5"/>
        <v>82.961153846153849</v>
      </c>
      <c r="N74" s="27">
        <f t="shared" si="6"/>
        <v>73.357692307692332</v>
      </c>
      <c r="O74" s="1"/>
      <c r="P74" s="14"/>
      <c r="Q74" s="14"/>
    </row>
    <row r="75" spans="1:17">
      <c r="A75" s="23">
        <v>2013011110</v>
      </c>
      <c r="B75" s="23" t="s">
        <v>12</v>
      </c>
      <c r="C75" s="13">
        <v>1113</v>
      </c>
      <c r="D75" s="13">
        <v>13</v>
      </c>
      <c r="E75" s="29">
        <v>85.615384615384613</v>
      </c>
      <c r="F75" s="13">
        <v>0.5</v>
      </c>
      <c r="G75" s="13">
        <v>3</v>
      </c>
      <c r="H75" s="13">
        <f t="shared" si="4"/>
        <v>0.16666666666666666</v>
      </c>
      <c r="I75" s="2">
        <v>0.3</v>
      </c>
      <c r="J75" s="2">
        <v>0.2</v>
      </c>
      <c r="K75" s="14">
        <v>71</v>
      </c>
      <c r="L75" s="14">
        <v>7.5</v>
      </c>
      <c r="M75" s="27">
        <f t="shared" si="5"/>
        <v>82.455897435897427</v>
      </c>
      <c r="N75" s="27">
        <f t="shared" si="6"/>
        <v>75.083760683760687</v>
      </c>
      <c r="O75" s="14"/>
      <c r="P75" s="14"/>
      <c r="Q75" s="14"/>
    </row>
    <row r="76" spans="1:17">
      <c r="A76" s="23">
        <v>2013011216</v>
      </c>
      <c r="B76" s="23" t="s">
        <v>44</v>
      </c>
      <c r="C76" s="13">
        <v>1049</v>
      </c>
      <c r="D76" s="13">
        <v>13</v>
      </c>
      <c r="E76" s="29">
        <v>80.692307692307693</v>
      </c>
      <c r="F76" s="13">
        <v>0.8</v>
      </c>
      <c r="G76" s="13">
        <v>3</v>
      </c>
      <c r="H76" s="13">
        <f t="shared" si="4"/>
        <v>0.26666666666666666</v>
      </c>
      <c r="I76" s="2">
        <v>0.3</v>
      </c>
      <c r="J76" s="6">
        <v>0.2</v>
      </c>
      <c r="K76" s="14">
        <v>84</v>
      </c>
      <c r="L76" s="14">
        <v>8.5</v>
      </c>
      <c r="M76" s="27">
        <f t="shared" si="5"/>
        <v>82.382051282051279</v>
      </c>
      <c r="N76" s="27">
        <f t="shared" si="6"/>
        <v>86.324786324786331</v>
      </c>
      <c r="O76" s="1"/>
      <c r="P76" s="14"/>
      <c r="Q76" s="14"/>
    </row>
    <row r="77" spans="1:17">
      <c r="A77" s="23">
        <v>2013011218</v>
      </c>
      <c r="B77" s="23" t="s">
        <v>45</v>
      </c>
      <c r="C77" s="13">
        <v>1121</v>
      </c>
      <c r="D77" s="13">
        <v>13</v>
      </c>
      <c r="E77" s="29">
        <v>86.230769230769226</v>
      </c>
      <c r="F77" s="13">
        <v>1.3</v>
      </c>
      <c r="G77" s="13">
        <v>4.5</v>
      </c>
      <c r="H77" s="13">
        <f t="shared" si="4"/>
        <v>0.28888888888888892</v>
      </c>
      <c r="I77" s="2">
        <v>0.3</v>
      </c>
      <c r="J77" s="6">
        <v>0.2</v>
      </c>
      <c r="K77" s="14">
        <v>68</v>
      </c>
      <c r="L77" s="14">
        <v>7.5</v>
      </c>
      <c r="M77" s="27">
        <f t="shared" si="5"/>
        <v>82.307350427350428</v>
      </c>
      <c r="N77" s="27">
        <f t="shared" si="6"/>
        <v>73.15270655270659</v>
      </c>
      <c r="O77" s="14"/>
      <c r="P77" s="14"/>
      <c r="Q77" s="14"/>
    </row>
    <row r="78" spans="1:17">
      <c r="A78" s="23">
        <v>2013011223</v>
      </c>
      <c r="B78" s="23" t="s">
        <v>50</v>
      </c>
      <c r="C78" s="13">
        <v>1091</v>
      </c>
      <c r="D78" s="13">
        <v>13</v>
      </c>
      <c r="E78" s="29">
        <v>83.92307692307692</v>
      </c>
      <c r="F78" s="13">
        <v>0.20000000000000004</v>
      </c>
      <c r="G78" s="13">
        <v>6</v>
      </c>
      <c r="H78" s="13">
        <f t="shared" si="4"/>
        <v>3.333333333333334E-2</v>
      </c>
      <c r="I78" s="2">
        <v>0.3</v>
      </c>
      <c r="J78" s="6">
        <v>0.2</v>
      </c>
      <c r="K78" s="14">
        <v>76</v>
      </c>
      <c r="L78" s="14">
        <v>7.5</v>
      </c>
      <c r="M78" s="27">
        <f t="shared" si="5"/>
        <v>82.287179487179486</v>
      </c>
      <c r="N78" s="27">
        <f t="shared" si="6"/>
        <v>78.470085470085493</v>
      </c>
      <c r="O78" s="1"/>
      <c r="P78" s="14"/>
      <c r="Q78" s="14"/>
    </row>
    <row r="79" spans="1:17">
      <c r="A79" s="23">
        <v>2013011307</v>
      </c>
      <c r="B79" s="23" t="s">
        <v>66</v>
      </c>
      <c r="C79" s="13">
        <v>1079</v>
      </c>
      <c r="D79" s="13">
        <v>13</v>
      </c>
      <c r="E79" s="29">
        <v>83</v>
      </c>
      <c r="F79" s="13">
        <v>1.4499999999999997</v>
      </c>
      <c r="G79" s="13">
        <v>4.5</v>
      </c>
      <c r="H79" s="13">
        <f t="shared" si="4"/>
        <v>0.32222222222222219</v>
      </c>
      <c r="I79" s="6">
        <v>0.3</v>
      </c>
      <c r="J79" s="6">
        <v>0.2</v>
      </c>
      <c r="K79" s="14">
        <v>77</v>
      </c>
      <c r="L79" s="14">
        <v>7.5</v>
      </c>
      <c r="M79" s="27">
        <f t="shared" si="5"/>
        <v>82.142222222222216</v>
      </c>
      <c r="N79" s="27">
        <f t="shared" si="6"/>
        <v>80.140740740740739</v>
      </c>
      <c r="O79" s="1"/>
      <c r="P79" s="14"/>
      <c r="Q79" s="14"/>
    </row>
    <row r="80" spans="1:17">
      <c r="A80" s="1">
        <v>2013011714</v>
      </c>
      <c r="B80" s="1" t="s">
        <v>186</v>
      </c>
      <c r="C80" s="13">
        <v>1114</v>
      </c>
      <c r="D80" s="13">
        <v>13</v>
      </c>
      <c r="E80" s="29">
        <v>85.692307692307693</v>
      </c>
      <c r="F80" s="13">
        <v>0.6</v>
      </c>
      <c r="G80" s="13">
        <v>2</v>
      </c>
      <c r="H80" s="13">
        <f t="shared" si="4"/>
        <v>0.3</v>
      </c>
      <c r="I80" s="6">
        <v>0.3</v>
      </c>
      <c r="J80" s="6">
        <v>0.2</v>
      </c>
      <c r="K80" s="14">
        <v>68</v>
      </c>
      <c r="L80" s="14">
        <v>8</v>
      </c>
      <c r="M80" s="27">
        <f t="shared" si="5"/>
        <v>82.075384615384621</v>
      </c>
      <c r="N80" s="27">
        <f t="shared" si="6"/>
        <v>73.635897435897476</v>
      </c>
      <c r="O80" s="1"/>
      <c r="P80" s="14"/>
      <c r="Q80" s="14"/>
    </row>
    <row r="81" spans="1:17">
      <c r="A81" s="1">
        <v>2013011705</v>
      </c>
      <c r="B81" s="1" t="s">
        <v>177</v>
      </c>
      <c r="C81" s="13">
        <v>1051</v>
      </c>
      <c r="D81" s="13">
        <v>13</v>
      </c>
      <c r="E81" s="29">
        <v>80.84615384615384</v>
      </c>
      <c r="F81" s="13">
        <v>1.25</v>
      </c>
      <c r="G81" s="13">
        <v>3.5</v>
      </c>
      <c r="H81" s="13">
        <f t="shared" si="4"/>
        <v>0.35714285714285715</v>
      </c>
      <c r="I81" s="6">
        <v>0.3</v>
      </c>
      <c r="J81" s="6">
        <v>0.2</v>
      </c>
      <c r="K81" s="14">
        <v>79.900000000000006</v>
      </c>
      <c r="L81" s="14">
        <v>9.9</v>
      </c>
      <c r="M81" s="27">
        <f t="shared" si="5"/>
        <v>82.020835164835148</v>
      </c>
      <c r="N81" s="27">
        <f t="shared" si="6"/>
        <v>84.761758241758216</v>
      </c>
      <c r="O81" s="14"/>
      <c r="P81" s="14"/>
      <c r="Q81" s="14"/>
    </row>
    <row r="82" spans="1:17">
      <c r="A82" s="1">
        <v>2013011114</v>
      </c>
      <c r="B82" s="1" t="s">
        <v>16</v>
      </c>
      <c r="C82" s="13">
        <v>1140</v>
      </c>
      <c r="D82" s="13">
        <v>13</v>
      </c>
      <c r="E82" s="29">
        <v>87.692307692307693</v>
      </c>
      <c r="F82" s="13">
        <v>1</v>
      </c>
      <c r="G82" s="13">
        <v>3</v>
      </c>
      <c r="H82" s="13">
        <f t="shared" si="4"/>
        <v>0.33333333333333331</v>
      </c>
      <c r="I82" s="2">
        <v>0.3</v>
      </c>
      <c r="J82" s="2">
        <v>0.2</v>
      </c>
      <c r="K82" s="14">
        <v>62</v>
      </c>
      <c r="L82" s="14">
        <v>7.5</v>
      </c>
      <c r="M82" s="27">
        <f t="shared" si="5"/>
        <v>81.978717948717943</v>
      </c>
      <c r="N82" s="27">
        <f t="shared" si="6"/>
        <v>68.647008547008554</v>
      </c>
      <c r="O82" s="1"/>
      <c r="P82" s="14"/>
      <c r="Q82" s="14"/>
    </row>
    <row r="83" spans="1:17">
      <c r="A83" s="1">
        <v>2013011103</v>
      </c>
      <c r="B83" s="1" t="s">
        <v>5</v>
      </c>
      <c r="C83" s="13">
        <v>1133</v>
      </c>
      <c r="D83" s="13">
        <v>13</v>
      </c>
      <c r="E83" s="29">
        <v>87.15384615384616</v>
      </c>
      <c r="F83" s="13">
        <v>2.0500000000000003</v>
      </c>
      <c r="G83" s="13">
        <v>11</v>
      </c>
      <c r="H83" s="13">
        <f t="shared" si="4"/>
        <v>0.1863636363636364</v>
      </c>
      <c r="I83" s="2">
        <v>0.3</v>
      </c>
      <c r="J83" s="2">
        <v>0.2</v>
      </c>
      <c r="K83" s="14">
        <v>64</v>
      </c>
      <c r="L83" s="14">
        <v>7.5</v>
      </c>
      <c r="M83" s="27">
        <f t="shared" si="5"/>
        <v>81.918671328671337</v>
      </c>
      <c r="N83" s="27">
        <f t="shared" si="6"/>
        <v>69.703263403263435</v>
      </c>
      <c r="O83" s="1"/>
      <c r="P83" s="14"/>
      <c r="Q83" s="14"/>
    </row>
    <row r="84" spans="1:17">
      <c r="A84" s="1">
        <v>2013011605</v>
      </c>
      <c r="B84" s="1" t="s">
        <v>150</v>
      </c>
      <c r="C84" s="13">
        <v>1197</v>
      </c>
      <c r="D84" s="13">
        <v>14</v>
      </c>
      <c r="E84" s="29">
        <v>85.5</v>
      </c>
      <c r="F84" s="13">
        <v>0.60000000000000009</v>
      </c>
      <c r="G84" s="13">
        <v>3</v>
      </c>
      <c r="H84" s="13">
        <f t="shared" si="4"/>
        <v>0.20000000000000004</v>
      </c>
      <c r="I84" s="15">
        <v>0.3</v>
      </c>
      <c r="J84" s="15">
        <v>0.2</v>
      </c>
      <c r="K84" s="14">
        <v>68</v>
      </c>
      <c r="L84" s="14">
        <v>7.5</v>
      </c>
      <c r="M84" s="27">
        <f t="shared" si="5"/>
        <v>81.685000000000002</v>
      </c>
      <c r="N84" s="27">
        <f t="shared" si="6"/>
        <v>72.78333333333336</v>
      </c>
      <c r="O84" s="1"/>
      <c r="P84" s="14"/>
      <c r="Q84" s="14"/>
    </row>
    <row r="85" spans="1:17">
      <c r="A85" s="1">
        <v>2013011229</v>
      </c>
      <c r="B85" s="1" t="s">
        <v>56</v>
      </c>
      <c r="C85" s="13">
        <v>1068</v>
      </c>
      <c r="D85" s="13">
        <v>13</v>
      </c>
      <c r="E85" s="29">
        <v>82.15384615384616</v>
      </c>
      <c r="F85" s="13">
        <v>0.3</v>
      </c>
      <c r="G85" s="13">
        <v>3</v>
      </c>
      <c r="H85" s="13">
        <f t="shared" si="4"/>
        <v>9.9999999999999992E-2</v>
      </c>
      <c r="I85" s="2">
        <v>0.3</v>
      </c>
      <c r="J85" s="6">
        <v>0.2</v>
      </c>
      <c r="K85" s="14">
        <v>76</v>
      </c>
      <c r="L85" s="14">
        <v>9.5</v>
      </c>
      <c r="M85" s="27">
        <f t="shared" si="5"/>
        <v>81.662307692307692</v>
      </c>
      <c r="N85" s="27">
        <f t="shared" si="6"/>
        <v>80.515384615384619</v>
      </c>
      <c r="O85" s="1"/>
      <c r="P85" s="14"/>
      <c r="Q85" s="14"/>
    </row>
    <row r="86" spans="1:17">
      <c r="A86" s="1">
        <v>2013011205</v>
      </c>
      <c r="B86" s="1" t="s">
        <v>34</v>
      </c>
      <c r="C86" s="13">
        <v>1088</v>
      </c>
      <c r="D86" s="13">
        <v>13</v>
      </c>
      <c r="E86" s="29">
        <v>83.692307692307693</v>
      </c>
      <c r="F86" s="13">
        <v>2.1999999999999997</v>
      </c>
      <c r="G86" s="13">
        <v>11</v>
      </c>
      <c r="H86" s="13">
        <f t="shared" si="4"/>
        <v>0.19999999999999998</v>
      </c>
      <c r="I86" s="2">
        <v>0.3</v>
      </c>
      <c r="J86" s="6">
        <v>0</v>
      </c>
      <c r="K86" s="14">
        <v>72</v>
      </c>
      <c r="L86" s="14">
        <v>9</v>
      </c>
      <c r="M86" s="27">
        <f t="shared" si="5"/>
        <v>81.575384615384621</v>
      </c>
      <c r="N86" s="27">
        <f t="shared" si="6"/>
        <v>76.635897435897462</v>
      </c>
      <c r="O86" s="14"/>
      <c r="P86" s="14"/>
      <c r="Q86" s="14"/>
    </row>
    <row r="87" spans="1:17">
      <c r="A87" s="18">
        <v>2013012203</v>
      </c>
      <c r="B87" s="1" t="s">
        <v>200</v>
      </c>
      <c r="C87" s="13">
        <v>1098</v>
      </c>
      <c r="D87" s="13">
        <v>13</v>
      </c>
      <c r="E87" s="29">
        <v>84.461538461538467</v>
      </c>
      <c r="F87" s="13">
        <v>1.5000000000000002</v>
      </c>
      <c r="G87" s="13">
        <v>5.5</v>
      </c>
      <c r="H87" s="13">
        <f t="shared" si="4"/>
        <v>0.27272727272727276</v>
      </c>
      <c r="I87" s="6">
        <v>0.3</v>
      </c>
      <c r="J87" s="6">
        <v>0</v>
      </c>
      <c r="K87" s="14">
        <v>68</v>
      </c>
      <c r="L87" s="14">
        <v>9.9</v>
      </c>
      <c r="M87" s="27">
        <f t="shared" si="5"/>
        <v>81.519650349650348</v>
      </c>
      <c r="N87" s="27">
        <f t="shared" si="6"/>
        <v>74.655244755244752</v>
      </c>
      <c r="O87" s="14"/>
      <c r="P87" s="14"/>
      <c r="Q87" s="14"/>
    </row>
    <row r="88" spans="1:17">
      <c r="A88" s="1">
        <v>2013011421</v>
      </c>
      <c r="B88" s="1" t="s">
        <v>110</v>
      </c>
      <c r="C88" s="13">
        <v>1094</v>
      </c>
      <c r="D88" s="13">
        <v>13</v>
      </c>
      <c r="E88" s="29">
        <v>84.15384615384616</v>
      </c>
      <c r="F88" s="13">
        <v>2.4500000000000002</v>
      </c>
      <c r="G88" s="13">
        <v>10</v>
      </c>
      <c r="H88" s="13">
        <f t="shared" si="4"/>
        <v>0.24500000000000002</v>
      </c>
      <c r="I88" s="6">
        <v>0.3</v>
      </c>
      <c r="J88" s="6">
        <v>0</v>
      </c>
      <c r="K88" s="14">
        <v>72</v>
      </c>
      <c r="L88" s="14">
        <v>7.5</v>
      </c>
      <c r="M88" s="27">
        <f t="shared" si="5"/>
        <v>81.507307692307691</v>
      </c>
      <c r="N88" s="27">
        <f t="shared" si="6"/>
        <v>75.332051282051282</v>
      </c>
      <c r="O88" s="14"/>
      <c r="P88" s="14"/>
      <c r="Q88" s="14"/>
    </row>
    <row r="89" spans="1:17">
      <c r="A89" s="1">
        <v>2013011409</v>
      </c>
      <c r="B89" s="1" t="s">
        <v>98</v>
      </c>
      <c r="C89" s="13">
        <v>1092</v>
      </c>
      <c r="D89" s="13">
        <v>13</v>
      </c>
      <c r="E89" s="29">
        <v>84</v>
      </c>
      <c r="F89" s="13">
        <v>1.3</v>
      </c>
      <c r="G89" s="13">
        <v>4</v>
      </c>
      <c r="H89" s="13">
        <f t="shared" si="4"/>
        <v>0.32500000000000001</v>
      </c>
      <c r="I89" s="6">
        <v>0.3</v>
      </c>
      <c r="J89" s="6">
        <v>0.2</v>
      </c>
      <c r="K89" s="14">
        <v>70</v>
      </c>
      <c r="L89" s="14">
        <v>8</v>
      </c>
      <c r="M89" s="27">
        <f t="shared" si="5"/>
        <v>81.345000000000013</v>
      </c>
      <c r="N89" s="27">
        <f t="shared" si="6"/>
        <v>75.150000000000063</v>
      </c>
      <c r="O89" s="1"/>
      <c r="P89" s="14"/>
      <c r="Q89" s="14"/>
    </row>
    <row r="90" spans="1:17">
      <c r="A90" s="1">
        <v>2013011413</v>
      </c>
      <c r="B90" s="1" t="s">
        <v>102</v>
      </c>
      <c r="C90" s="13">
        <v>1103</v>
      </c>
      <c r="D90" s="13">
        <v>13</v>
      </c>
      <c r="E90" s="29">
        <v>84.84615384615384</v>
      </c>
      <c r="F90" s="13">
        <v>1.3</v>
      </c>
      <c r="G90" s="13">
        <v>4</v>
      </c>
      <c r="H90" s="13">
        <f t="shared" si="4"/>
        <v>0.32500000000000001</v>
      </c>
      <c r="I90" s="6">
        <v>0.3</v>
      </c>
      <c r="J90" s="6">
        <v>0.2</v>
      </c>
      <c r="K90" s="14">
        <v>68</v>
      </c>
      <c r="L90" s="14">
        <v>7.5</v>
      </c>
      <c r="M90" s="27">
        <f t="shared" si="5"/>
        <v>81.332692307692298</v>
      </c>
      <c r="N90" s="27">
        <f t="shared" si="6"/>
        <v>73.134615384615387</v>
      </c>
      <c r="O90" s="14"/>
      <c r="P90" s="14"/>
      <c r="Q90" s="14"/>
    </row>
    <row r="91" spans="1:17">
      <c r="A91" s="1">
        <v>2013011115</v>
      </c>
      <c r="B91" s="1" t="s">
        <v>17</v>
      </c>
      <c r="C91" s="13">
        <v>1053</v>
      </c>
      <c r="D91" s="13">
        <v>13</v>
      </c>
      <c r="E91" s="29">
        <v>81</v>
      </c>
      <c r="F91" s="13">
        <v>0.60000000000000009</v>
      </c>
      <c r="G91" s="13">
        <v>6</v>
      </c>
      <c r="H91" s="13">
        <f t="shared" si="4"/>
        <v>0.10000000000000002</v>
      </c>
      <c r="I91" s="2">
        <v>0.3</v>
      </c>
      <c r="J91" s="2">
        <v>0.2</v>
      </c>
      <c r="K91" s="14">
        <v>80</v>
      </c>
      <c r="L91" s="14">
        <v>8</v>
      </c>
      <c r="M91" s="27">
        <f t="shared" si="5"/>
        <v>81.33</v>
      </c>
      <c r="N91" s="27">
        <f t="shared" si="6"/>
        <v>82.100000000000009</v>
      </c>
      <c r="O91" s="1"/>
      <c r="P91" s="14"/>
      <c r="Q91" s="14"/>
    </row>
    <row r="92" spans="1:17">
      <c r="A92" s="1">
        <v>2013026114</v>
      </c>
      <c r="B92" s="1" t="s">
        <v>204</v>
      </c>
      <c r="C92" s="13">
        <v>1082</v>
      </c>
      <c r="D92" s="13">
        <v>13</v>
      </c>
      <c r="E92" s="29">
        <v>83.230769230769226</v>
      </c>
      <c r="F92" s="13">
        <v>1.8000000000000003</v>
      </c>
      <c r="G92" s="13">
        <v>5</v>
      </c>
      <c r="H92" s="13">
        <f t="shared" si="4"/>
        <v>0.36000000000000004</v>
      </c>
      <c r="I92" s="6">
        <v>0.3</v>
      </c>
      <c r="J92" s="6">
        <v>0.2</v>
      </c>
      <c r="K92" s="14">
        <v>72</v>
      </c>
      <c r="L92" s="14">
        <v>8</v>
      </c>
      <c r="M92" s="27">
        <f t="shared" si="5"/>
        <v>81.298461538461538</v>
      </c>
      <c r="N92" s="27">
        <f t="shared" si="6"/>
        <v>76.789743589743608</v>
      </c>
      <c r="O92" s="1"/>
      <c r="P92" s="14"/>
      <c r="Q92" s="14"/>
    </row>
    <row r="93" spans="1:17">
      <c r="A93" s="1">
        <v>2013011212</v>
      </c>
      <c r="B93" s="1" t="s">
        <v>40</v>
      </c>
      <c r="C93" s="13">
        <v>1098</v>
      </c>
      <c r="D93" s="13">
        <v>13</v>
      </c>
      <c r="E93" s="29">
        <v>84.461538461538467</v>
      </c>
      <c r="F93" s="13">
        <v>1.3</v>
      </c>
      <c r="G93" s="13">
        <v>4</v>
      </c>
      <c r="H93" s="13">
        <f t="shared" si="4"/>
        <v>0.32500000000000001</v>
      </c>
      <c r="I93" s="2">
        <v>0.3</v>
      </c>
      <c r="J93" s="6">
        <v>0.2</v>
      </c>
      <c r="K93" s="14">
        <v>69</v>
      </c>
      <c r="L93" s="14">
        <v>7.5</v>
      </c>
      <c r="M93" s="27">
        <f t="shared" si="5"/>
        <v>81.291923076923084</v>
      </c>
      <c r="N93" s="27">
        <f t="shared" si="6"/>
        <v>73.896153846153879</v>
      </c>
      <c r="O93" s="1"/>
      <c r="P93" s="14"/>
      <c r="Q93" s="14"/>
    </row>
    <row r="94" spans="1:17">
      <c r="A94" s="1">
        <v>2013011520</v>
      </c>
      <c r="B94" s="1" t="s">
        <v>136</v>
      </c>
      <c r="C94" s="13">
        <v>1187.5</v>
      </c>
      <c r="D94" s="13">
        <v>14</v>
      </c>
      <c r="E94" s="29">
        <v>84.821428571428569</v>
      </c>
      <c r="F94" s="13">
        <v>0.7</v>
      </c>
      <c r="G94" s="13">
        <v>5</v>
      </c>
      <c r="H94" s="13">
        <f t="shared" si="4"/>
        <v>0.13999999999999999</v>
      </c>
      <c r="I94" s="9">
        <v>0.3</v>
      </c>
      <c r="J94" s="9">
        <v>0.2</v>
      </c>
      <c r="K94" s="14">
        <v>68</v>
      </c>
      <c r="L94" s="14">
        <v>8</v>
      </c>
      <c r="M94" s="27">
        <f t="shared" si="5"/>
        <v>81.279642857142861</v>
      </c>
      <c r="N94" s="27">
        <f t="shared" si="6"/>
        <v>73.015476190476235</v>
      </c>
      <c r="O94" s="1"/>
      <c r="P94" s="14"/>
      <c r="Q94" s="14"/>
    </row>
    <row r="95" spans="1:17">
      <c r="A95" s="1">
        <v>2013011111</v>
      </c>
      <c r="B95" s="1" t="s">
        <v>13</v>
      </c>
      <c r="C95" s="13">
        <v>1092</v>
      </c>
      <c r="D95" s="13">
        <v>13</v>
      </c>
      <c r="E95" s="29">
        <v>84</v>
      </c>
      <c r="F95" s="13">
        <v>1.6</v>
      </c>
      <c r="G95" s="13">
        <v>5</v>
      </c>
      <c r="H95" s="13">
        <f t="shared" si="4"/>
        <v>0.32</v>
      </c>
      <c r="I95" s="2">
        <v>0.3</v>
      </c>
      <c r="J95" s="2">
        <v>0.2</v>
      </c>
      <c r="K95" s="14">
        <v>69</v>
      </c>
      <c r="L95" s="14">
        <v>8</v>
      </c>
      <c r="M95" s="27">
        <f t="shared" si="5"/>
        <v>81.100000000000009</v>
      </c>
      <c r="N95" s="27">
        <f t="shared" si="6"/>
        <v>74.333333333333371</v>
      </c>
      <c r="O95" s="14"/>
      <c r="P95" s="14"/>
      <c r="Q95" s="14"/>
    </row>
    <row r="96" spans="1:17">
      <c r="A96" s="1">
        <v>2013011228</v>
      </c>
      <c r="B96" s="1" t="s">
        <v>55</v>
      </c>
      <c r="C96" s="13">
        <v>1088</v>
      </c>
      <c r="D96" s="13">
        <v>13</v>
      </c>
      <c r="E96" s="29">
        <v>83.692307692307693</v>
      </c>
      <c r="F96" s="13">
        <v>0.4</v>
      </c>
      <c r="G96" s="13">
        <v>4</v>
      </c>
      <c r="H96" s="13">
        <f t="shared" si="4"/>
        <v>0.1</v>
      </c>
      <c r="I96" s="2">
        <v>0.3</v>
      </c>
      <c r="J96" s="6">
        <v>0.2</v>
      </c>
      <c r="K96" s="14">
        <v>70</v>
      </c>
      <c r="L96" s="14">
        <v>8.5</v>
      </c>
      <c r="M96" s="27">
        <f t="shared" si="5"/>
        <v>81.04538461538462</v>
      </c>
      <c r="N96" s="27">
        <f t="shared" si="6"/>
        <v>74.869230769230796</v>
      </c>
      <c r="O96" s="1"/>
      <c r="P96" s="14"/>
      <c r="Q96" s="14"/>
    </row>
    <row r="97" spans="1:17">
      <c r="A97" s="1">
        <v>2013011424</v>
      </c>
      <c r="B97" s="1" t="s">
        <v>113</v>
      </c>
      <c r="C97" s="13">
        <v>1086</v>
      </c>
      <c r="D97" s="13">
        <v>13</v>
      </c>
      <c r="E97" s="29">
        <v>83.538461538461533</v>
      </c>
      <c r="F97" s="13">
        <v>1.25</v>
      </c>
      <c r="G97" s="13">
        <v>5.5</v>
      </c>
      <c r="H97" s="13">
        <f t="shared" si="4"/>
        <v>0.22727272727272727</v>
      </c>
      <c r="I97" s="6">
        <v>0.3</v>
      </c>
      <c r="J97" s="6">
        <v>0.2</v>
      </c>
      <c r="K97" s="14">
        <v>71</v>
      </c>
      <c r="L97" s="14">
        <v>7.5</v>
      </c>
      <c r="M97" s="27">
        <f t="shared" si="5"/>
        <v>81.000349650349648</v>
      </c>
      <c r="N97" s="27">
        <f t="shared" si="6"/>
        <v>75.078088578088597</v>
      </c>
      <c r="O97" s="1"/>
      <c r="P97" s="14"/>
      <c r="Q97" s="14"/>
    </row>
    <row r="98" spans="1:17">
      <c r="A98" s="1">
        <v>2013011511</v>
      </c>
      <c r="B98" s="1" t="s">
        <v>129</v>
      </c>
      <c r="C98" s="13">
        <v>1094</v>
      </c>
      <c r="D98" s="13">
        <v>13</v>
      </c>
      <c r="E98" s="29">
        <v>84.15384615384616</v>
      </c>
      <c r="F98" s="13">
        <v>1.55</v>
      </c>
      <c r="G98" s="13">
        <v>6</v>
      </c>
      <c r="H98" s="13">
        <f t="shared" ref="H98:H118" si="7">F98/G98</f>
        <v>0.25833333333333336</v>
      </c>
      <c r="I98" s="10">
        <v>0.3</v>
      </c>
      <c r="J98" s="10">
        <v>0.2</v>
      </c>
      <c r="K98" s="14">
        <v>68</v>
      </c>
      <c r="L98" s="14">
        <v>8</v>
      </c>
      <c r="M98" s="27">
        <f t="shared" si="5"/>
        <v>80.910641025641041</v>
      </c>
      <c r="N98" s="27">
        <f t="shared" si="6"/>
        <v>73.343162393162444</v>
      </c>
      <c r="O98" s="14"/>
      <c r="P98" s="14"/>
      <c r="Q98" s="14"/>
    </row>
    <row r="99" spans="1:17">
      <c r="A99" s="1">
        <v>2013011503</v>
      </c>
      <c r="B99" s="1" t="s">
        <v>121</v>
      </c>
      <c r="C99" s="13">
        <v>1077</v>
      </c>
      <c r="D99" s="13">
        <v>13</v>
      </c>
      <c r="E99" s="29">
        <v>82.84615384615384</v>
      </c>
      <c r="F99" s="13">
        <v>0.60000000000000009</v>
      </c>
      <c r="G99" s="13">
        <v>3</v>
      </c>
      <c r="H99" s="13">
        <f t="shared" si="7"/>
        <v>0.20000000000000004</v>
      </c>
      <c r="I99" s="10">
        <v>0.3</v>
      </c>
      <c r="J99" s="10">
        <v>0.2</v>
      </c>
      <c r="K99" s="14">
        <v>72</v>
      </c>
      <c r="L99" s="14">
        <v>8</v>
      </c>
      <c r="M99" s="27">
        <f t="shared" si="5"/>
        <v>80.857692307692304</v>
      </c>
      <c r="N99" s="27">
        <f t="shared" si="6"/>
        <v>76.217948717948744</v>
      </c>
      <c r="O99" s="1"/>
      <c r="P99" s="14"/>
      <c r="Q99" s="14"/>
    </row>
    <row r="100" spans="1:17">
      <c r="A100" s="1">
        <v>2013011123</v>
      </c>
      <c r="B100" s="1" t="s">
        <v>24</v>
      </c>
      <c r="C100" s="13">
        <v>1006</v>
      </c>
      <c r="D100" s="13">
        <v>13</v>
      </c>
      <c r="E100" s="29">
        <v>77.384615384615387</v>
      </c>
      <c r="F100" s="13">
        <v>1.9000000000000004</v>
      </c>
      <c r="G100" s="13">
        <v>6</v>
      </c>
      <c r="H100" s="13">
        <f t="shared" si="7"/>
        <v>0.31666666666666671</v>
      </c>
      <c r="I100" s="2">
        <v>0.3</v>
      </c>
      <c r="J100" s="2">
        <v>0.2</v>
      </c>
      <c r="K100" s="14">
        <v>86</v>
      </c>
      <c r="L100" s="14">
        <v>9</v>
      </c>
      <c r="M100" s="27">
        <f t="shared" si="5"/>
        <v>80.647435897435898</v>
      </c>
      <c r="N100" s="27">
        <f t="shared" si="6"/>
        <v>88.260683760683776</v>
      </c>
      <c r="O100" s="14"/>
      <c r="P100" s="14"/>
      <c r="Q100" s="14"/>
    </row>
    <row r="101" spans="1:17">
      <c r="A101" s="1">
        <v>2013011706</v>
      </c>
      <c r="B101" s="1" t="s">
        <v>178</v>
      </c>
      <c r="C101" s="13">
        <v>1152.5</v>
      </c>
      <c r="D101" s="13">
        <v>14</v>
      </c>
      <c r="E101" s="29">
        <v>82.321428571428569</v>
      </c>
      <c r="F101" s="13">
        <v>0.85</v>
      </c>
      <c r="G101" s="13">
        <v>3.5</v>
      </c>
      <c r="H101" s="13">
        <f t="shared" si="7"/>
        <v>0.24285714285714285</v>
      </c>
      <c r="I101" s="6">
        <v>0.3</v>
      </c>
      <c r="J101" s="6">
        <v>0.2</v>
      </c>
      <c r="K101" s="14">
        <v>71</v>
      </c>
      <c r="L101" s="14">
        <v>9</v>
      </c>
      <c r="M101" s="27">
        <f t="shared" si="5"/>
        <v>80.577500000000001</v>
      </c>
      <c r="N101" s="27">
        <f t="shared" si="6"/>
        <v>76.508333333333368</v>
      </c>
      <c r="O101" s="1"/>
      <c r="P101" s="14"/>
      <c r="Q101" s="14"/>
    </row>
    <row r="102" spans="1:17">
      <c r="A102" s="1">
        <v>2013011226</v>
      </c>
      <c r="B102" s="1" t="s">
        <v>53</v>
      </c>
      <c r="C102" s="13">
        <v>1076</v>
      </c>
      <c r="D102" s="13">
        <v>13</v>
      </c>
      <c r="E102" s="29">
        <v>82.769230769230774</v>
      </c>
      <c r="F102" s="13">
        <v>0.35</v>
      </c>
      <c r="G102" s="13">
        <v>5.5</v>
      </c>
      <c r="H102" s="13">
        <f t="shared" si="7"/>
        <v>6.363636363636363E-2</v>
      </c>
      <c r="I102" s="2">
        <v>0.3</v>
      </c>
      <c r="J102" s="6">
        <v>0.2</v>
      </c>
      <c r="K102" s="14">
        <v>72</v>
      </c>
      <c r="L102" s="14">
        <v>7.5</v>
      </c>
      <c r="M102" s="27">
        <f t="shared" si="5"/>
        <v>80.515174825174824</v>
      </c>
      <c r="N102" s="27">
        <f t="shared" si="6"/>
        <v>75.255710955710953</v>
      </c>
      <c r="O102" s="14"/>
      <c r="P102" s="14"/>
      <c r="Q102" s="14"/>
    </row>
    <row r="103" spans="1:17">
      <c r="A103" s="1">
        <v>2013011406</v>
      </c>
      <c r="B103" s="1" t="s">
        <v>95</v>
      </c>
      <c r="C103" s="13">
        <v>1070</v>
      </c>
      <c r="D103" s="13">
        <v>13</v>
      </c>
      <c r="E103" s="29">
        <v>82.307692307692307</v>
      </c>
      <c r="F103" s="13">
        <v>0.4</v>
      </c>
      <c r="G103" s="13">
        <v>3.5</v>
      </c>
      <c r="H103" s="13">
        <f t="shared" si="7"/>
        <v>0.1142857142857143</v>
      </c>
      <c r="I103" s="6">
        <v>0.3</v>
      </c>
      <c r="J103" s="6">
        <v>0.2</v>
      </c>
      <c r="K103" s="14">
        <v>73</v>
      </c>
      <c r="L103" s="14">
        <v>7.5</v>
      </c>
      <c r="M103" s="27">
        <f t="shared" si="5"/>
        <v>80.4689010989011</v>
      </c>
      <c r="N103" s="27">
        <f t="shared" si="6"/>
        <v>76.178388278388297</v>
      </c>
      <c r="O103" s="1"/>
      <c r="P103" s="14"/>
      <c r="Q103" s="14"/>
    </row>
    <row r="104" spans="1:17">
      <c r="A104" s="1">
        <v>2013011306</v>
      </c>
      <c r="B104" s="1" t="s">
        <v>65</v>
      </c>
      <c r="C104" s="13">
        <v>1134</v>
      </c>
      <c r="D104" s="13">
        <v>14</v>
      </c>
      <c r="E104" s="29">
        <v>81</v>
      </c>
      <c r="F104" s="13">
        <v>1.6500000000000001</v>
      </c>
      <c r="G104" s="13">
        <v>5.5</v>
      </c>
      <c r="H104" s="13">
        <f t="shared" si="7"/>
        <v>0.30000000000000004</v>
      </c>
      <c r="I104" s="6">
        <v>0.3</v>
      </c>
      <c r="J104" s="6">
        <v>0</v>
      </c>
      <c r="K104" s="14">
        <v>74</v>
      </c>
      <c r="L104" s="14">
        <v>9.9</v>
      </c>
      <c r="M104" s="27">
        <f t="shared" si="5"/>
        <v>80.45999999999998</v>
      </c>
      <c r="N104" s="27">
        <f t="shared" si="6"/>
        <v>79.199999999999946</v>
      </c>
      <c r="O104" s="14"/>
      <c r="P104" s="14"/>
      <c r="Q104" s="14"/>
    </row>
    <row r="105" spans="1:17">
      <c r="A105" s="1">
        <v>2013011626</v>
      </c>
      <c r="B105" s="1" t="s">
        <v>168</v>
      </c>
      <c r="C105" s="13">
        <v>1162.5</v>
      </c>
      <c r="D105" s="13">
        <v>14</v>
      </c>
      <c r="E105" s="29">
        <v>83.035714285714292</v>
      </c>
      <c r="F105" s="13">
        <v>0.7</v>
      </c>
      <c r="G105" s="13">
        <v>3</v>
      </c>
      <c r="H105" s="13">
        <f t="shared" si="7"/>
        <v>0.23333333333333331</v>
      </c>
      <c r="I105" s="15">
        <v>0.3</v>
      </c>
      <c r="J105" s="15">
        <v>0.2</v>
      </c>
      <c r="K105" s="14">
        <v>69</v>
      </c>
      <c r="L105" s="14">
        <v>8</v>
      </c>
      <c r="M105" s="27">
        <f t="shared" si="5"/>
        <v>80.309404761904773</v>
      </c>
      <c r="N105" s="27">
        <f t="shared" si="6"/>
        <v>73.948015873015919</v>
      </c>
      <c r="O105" s="1"/>
      <c r="P105" s="14"/>
      <c r="Q105" s="14"/>
    </row>
    <row r="106" spans="1:17">
      <c r="A106" s="1">
        <v>2013011502</v>
      </c>
      <c r="B106" s="1" t="s">
        <v>120</v>
      </c>
      <c r="C106" s="13">
        <v>1060</v>
      </c>
      <c r="D106" s="13">
        <v>13</v>
      </c>
      <c r="E106" s="29">
        <v>81.538461538461533</v>
      </c>
      <c r="F106" s="13">
        <v>0.89999999999999991</v>
      </c>
      <c r="G106" s="13">
        <v>3</v>
      </c>
      <c r="H106" s="13">
        <f t="shared" si="7"/>
        <v>0.3</v>
      </c>
      <c r="I106" s="9">
        <v>0.3</v>
      </c>
      <c r="J106" s="9">
        <v>0.2</v>
      </c>
      <c r="K106" s="14">
        <v>72</v>
      </c>
      <c r="L106" s="14">
        <v>9</v>
      </c>
      <c r="M106" s="27">
        <f t="shared" si="5"/>
        <v>80.303076923076915</v>
      </c>
      <c r="N106" s="27">
        <f t="shared" si="6"/>
        <v>77.42051282051284</v>
      </c>
      <c r="O106" s="14"/>
      <c r="P106" s="14"/>
      <c r="Q106" s="14"/>
    </row>
    <row r="107" spans="1:17">
      <c r="A107" s="1">
        <v>2013011316</v>
      </c>
      <c r="B107" s="1" t="s">
        <v>75</v>
      </c>
      <c r="C107" s="13">
        <v>1129.5</v>
      </c>
      <c r="D107" s="13">
        <v>14</v>
      </c>
      <c r="E107" s="29">
        <v>80.678571428571431</v>
      </c>
      <c r="F107" s="13">
        <v>2.1</v>
      </c>
      <c r="G107" s="13">
        <v>10</v>
      </c>
      <c r="H107" s="13">
        <f t="shared" si="7"/>
        <v>0.21000000000000002</v>
      </c>
      <c r="I107" s="6">
        <v>0.3</v>
      </c>
      <c r="J107" s="6">
        <v>0.2</v>
      </c>
      <c r="K107" s="14">
        <v>76</v>
      </c>
      <c r="L107" s="14">
        <v>8</v>
      </c>
      <c r="M107" s="27">
        <f t="shared" si="5"/>
        <v>80.245357142857145</v>
      </c>
      <c r="N107" s="27">
        <f t="shared" si="6"/>
        <v>79.234523809523836</v>
      </c>
      <c r="O107" s="1"/>
      <c r="P107" s="14"/>
      <c r="Q107" s="14"/>
    </row>
    <row r="108" spans="1:17">
      <c r="A108" s="1">
        <v>2013011104</v>
      </c>
      <c r="B108" s="1" t="s">
        <v>6</v>
      </c>
      <c r="C108" s="13">
        <v>1018</v>
      </c>
      <c r="D108" s="13">
        <v>13</v>
      </c>
      <c r="E108" s="29">
        <v>78.307692307692307</v>
      </c>
      <c r="F108" s="13">
        <v>1.3499999999999999</v>
      </c>
      <c r="G108" s="13">
        <v>5.5</v>
      </c>
      <c r="H108" s="13">
        <f t="shared" si="7"/>
        <v>0.24545454545454543</v>
      </c>
      <c r="I108" s="2">
        <v>0.3</v>
      </c>
      <c r="J108" s="2">
        <v>0</v>
      </c>
      <c r="K108" s="14">
        <v>82</v>
      </c>
      <c r="L108" s="14">
        <v>9.5</v>
      </c>
      <c r="M108" s="27">
        <f t="shared" si="5"/>
        <v>80.240069930069922</v>
      </c>
      <c r="N108" s="27">
        <f t="shared" si="6"/>
        <v>84.748951048951042</v>
      </c>
      <c r="O108" s="1"/>
      <c r="P108" s="14"/>
      <c r="Q108" s="14"/>
    </row>
    <row r="109" spans="1:17">
      <c r="A109" s="1">
        <v>2013011629</v>
      </c>
      <c r="B109" s="1" t="s">
        <v>171</v>
      </c>
      <c r="C109" s="13">
        <v>1179</v>
      </c>
      <c r="D109" s="13">
        <v>14</v>
      </c>
      <c r="E109" s="29">
        <v>84.214285714285708</v>
      </c>
      <c r="F109" s="13">
        <v>0.5</v>
      </c>
      <c r="G109" s="13">
        <v>3</v>
      </c>
      <c r="H109" s="13">
        <f t="shared" si="7"/>
        <v>0.16666666666666666</v>
      </c>
      <c r="I109" s="15">
        <v>0.3</v>
      </c>
      <c r="J109" s="15">
        <v>0</v>
      </c>
      <c r="K109" s="14">
        <v>66</v>
      </c>
      <c r="L109" s="14">
        <v>7.5</v>
      </c>
      <c r="M109" s="27">
        <f t="shared" si="5"/>
        <v>80.033095238095228</v>
      </c>
      <c r="N109" s="27">
        <f t="shared" si="6"/>
        <v>70.276984126984132</v>
      </c>
      <c r="O109" s="14"/>
      <c r="P109" s="14"/>
      <c r="Q109" s="14"/>
    </row>
    <row r="110" spans="1:17">
      <c r="A110" s="1">
        <v>2013011512</v>
      </c>
      <c r="B110" s="1" t="s">
        <v>130</v>
      </c>
      <c r="C110" s="13">
        <v>1065</v>
      </c>
      <c r="D110" s="13">
        <v>13</v>
      </c>
      <c r="E110" s="29">
        <v>81.92307692307692</v>
      </c>
      <c r="F110" s="13">
        <v>1.2</v>
      </c>
      <c r="G110" s="13">
        <v>6.5</v>
      </c>
      <c r="H110" s="13">
        <f t="shared" si="7"/>
        <v>0.1846153846153846</v>
      </c>
      <c r="I110" s="9">
        <v>0.3</v>
      </c>
      <c r="J110" s="9">
        <v>0.2</v>
      </c>
      <c r="K110" s="14">
        <v>72</v>
      </c>
      <c r="L110" s="14">
        <v>7.5</v>
      </c>
      <c r="M110" s="27">
        <f t="shared" si="5"/>
        <v>80.018461538461537</v>
      </c>
      <c r="N110" s="27">
        <f t="shared" si="6"/>
        <v>75.574358974359001</v>
      </c>
      <c r="O110" s="14"/>
      <c r="P110" s="14"/>
      <c r="Q110" s="14"/>
    </row>
    <row r="111" spans="1:17">
      <c r="A111" s="1">
        <v>2013011718</v>
      </c>
      <c r="B111" s="1" t="s">
        <v>190</v>
      </c>
      <c r="C111" s="13">
        <v>1164</v>
      </c>
      <c r="D111" s="13">
        <v>14</v>
      </c>
      <c r="E111" s="29">
        <v>83.142857142857139</v>
      </c>
      <c r="F111" s="13">
        <v>1.5</v>
      </c>
      <c r="G111" s="13">
        <v>6</v>
      </c>
      <c r="H111" s="13">
        <f t="shared" si="7"/>
        <v>0.25</v>
      </c>
      <c r="I111" s="6">
        <v>0.3</v>
      </c>
      <c r="J111" s="6">
        <v>0.2</v>
      </c>
      <c r="K111" s="14">
        <v>68</v>
      </c>
      <c r="L111" s="14">
        <v>7.5</v>
      </c>
      <c r="M111" s="27">
        <f t="shared" si="5"/>
        <v>80.014285714285705</v>
      </c>
      <c r="N111" s="27">
        <f t="shared" si="6"/>
        <v>72.714285714285708</v>
      </c>
      <c r="O111" s="14"/>
      <c r="P111" s="14"/>
      <c r="Q111" s="14"/>
    </row>
    <row r="112" spans="1:17">
      <c r="A112" s="1">
        <v>2013011708</v>
      </c>
      <c r="B112" s="1" t="s">
        <v>180</v>
      </c>
      <c r="C112" s="13">
        <v>1079</v>
      </c>
      <c r="D112" s="13">
        <v>13</v>
      </c>
      <c r="E112" s="29">
        <v>83</v>
      </c>
      <c r="F112" s="13">
        <v>0.7</v>
      </c>
      <c r="G112" s="13">
        <v>2</v>
      </c>
      <c r="H112" s="13">
        <f t="shared" si="7"/>
        <v>0.35</v>
      </c>
      <c r="I112" s="6">
        <v>0.3</v>
      </c>
      <c r="J112" s="6">
        <v>0.2</v>
      </c>
      <c r="K112" s="14">
        <v>68</v>
      </c>
      <c r="L112" s="14">
        <v>7.5</v>
      </c>
      <c r="M112" s="27">
        <f t="shared" si="5"/>
        <v>80.009999999999991</v>
      </c>
      <c r="N112" s="27">
        <f t="shared" si="6"/>
        <v>73.033333333333331</v>
      </c>
      <c r="O112" s="14"/>
      <c r="P112" s="14"/>
      <c r="Q112" s="14"/>
    </row>
    <row r="113" spans="1:17">
      <c r="A113" s="1">
        <v>2013011402</v>
      </c>
      <c r="B113" s="1" t="s">
        <v>91</v>
      </c>
      <c r="C113" s="13">
        <v>1052</v>
      </c>
      <c r="D113" s="13">
        <v>13</v>
      </c>
      <c r="E113" s="29">
        <v>80.92307692307692</v>
      </c>
      <c r="F113" s="13">
        <v>1.1499999999999999</v>
      </c>
      <c r="G113" s="13">
        <v>5.5</v>
      </c>
      <c r="H113" s="13">
        <f t="shared" si="7"/>
        <v>0.20909090909090908</v>
      </c>
      <c r="I113" s="6">
        <v>0.3</v>
      </c>
      <c r="J113" s="6">
        <v>0.2</v>
      </c>
      <c r="K113" s="14">
        <v>73</v>
      </c>
      <c r="L113" s="14">
        <v>9</v>
      </c>
      <c r="M113" s="27">
        <f t="shared" si="5"/>
        <v>80.002937062937065</v>
      </c>
      <c r="N113" s="27">
        <f t="shared" si="6"/>
        <v>77.855944055944093</v>
      </c>
      <c r="O113" s="14"/>
      <c r="P113" s="14"/>
      <c r="Q113" s="14"/>
    </row>
    <row r="114" spans="1:17">
      <c r="A114" s="1">
        <v>2013011222</v>
      </c>
      <c r="B114" s="1" t="s">
        <v>49</v>
      </c>
      <c r="C114" s="13">
        <v>1084</v>
      </c>
      <c r="D114" s="13">
        <v>13</v>
      </c>
      <c r="E114" s="29">
        <v>83.384615384615387</v>
      </c>
      <c r="F114" s="13">
        <v>1.65</v>
      </c>
      <c r="G114" s="13">
        <v>6.5</v>
      </c>
      <c r="H114" s="13">
        <f t="shared" si="7"/>
        <v>0.25384615384615383</v>
      </c>
      <c r="I114" s="2">
        <v>0.3</v>
      </c>
      <c r="J114" s="6">
        <v>0</v>
      </c>
      <c r="K114" s="14">
        <v>68</v>
      </c>
      <c r="L114" s="14">
        <v>7.5</v>
      </c>
      <c r="M114" s="27">
        <f t="shared" si="5"/>
        <v>79.994615384615386</v>
      </c>
      <c r="N114" s="27">
        <f t="shared" si="6"/>
        <v>72.084615384615404</v>
      </c>
      <c r="O114" s="1"/>
      <c r="P114" s="14"/>
      <c r="Q114" s="14"/>
    </row>
    <row r="115" spans="1:17">
      <c r="A115" s="1">
        <v>2013011407</v>
      </c>
      <c r="B115" s="1" t="s">
        <v>96</v>
      </c>
      <c r="C115" s="13">
        <v>1028</v>
      </c>
      <c r="D115" s="13">
        <v>13</v>
      </c>
      <c r="E115" s="29">
        <v>79.07692307692308</v>
      </c>
      <c r="F115" s="13">
        <v>1</v>
      </c>
      <c r="G115" s="13">
        <v>3</v>
      </c>
      <c r="H115" s="13">
        <f t="shared" si="7"/>
        <v>0.33333333333333331</v>
      </c>
      <c r="I115" s="6">
        <v>0.3</v>
      </c>
      <c r="J115" s="6">
        <v>0</v>
      </c>
      <c r="K115" s="14">
        <v>77</v>
      </c>
      <c r="L115" s="14">
        <v>9.9</v>
      </c>
      <c r="M115" s="27">
        <f t="shared" si="5"/>
        <v>79.809487179487178</v>
      </c>
      <c r="N115" s="27">
        <f t="shared" si="6"/>
        <v>81.518803418803415</v>
      </c>
      <c r="O115" s="1"/>
      <c r="P115" s="14"/>
      <c r="Q115" s="14"/>
    </row>
    <row r="116" spans="1:17">
      <c r="A116" s="1">
        <v>2013011322</v>
      </c>
      <c r="B116" s="1" t="s">
        <v>81</v>
      </c>
      <c r="C116" s="13">
        <v>1041</v>
      </c>
      <c r="D116" s="13">
        <v>13</v>
      </c>
      <c r="E116" s="29">
        <v>80.07692307692308</v>
      </c>
      <c r="F116" s="13">
        <v>1.1000000000000001</v>
      </c>
      <c r="G116" s="13">
        <v>4.5</v>
      </c>
      <c r="H116" s="13">
        <f t="shared" si="7"/>
        <v>0.24444444444444446</v>
      </c>
      <c r="I116" s="6">
        <v>0.3</v>
      </c>
      <c r="J116" s="6">
        <v>0.2</v>
      </c>
      <c r="K116" s="14">
        <v>74</v>
      </c>
      <c r="L116" s="14">
        <v>9</v>
      </c>
      <c r="M116" s="27">
        <f t="shared" si="5"/>
        <v>79.660598290598287</v>
      </c>
      <c r="N116" s="27">
        <f t="shared" si="6"/>
        <v>78.689173789173793</v>
      </c>
      <c r="O116" s="14"/>
      <c r="P116" s="14"/>
      <c r="Q116" s="14"/>
    </row>
    <row r="117" spans="1:17">
      <c r="A117" s="1">
        <v>2013011617</v>
      </c>
      <c r="B117" s="1" t="s">
        <v>160</v>
      </c>
      <c r="C117" s="13">
        <v>1069</v>
      </c>
      <c r="D117" s="13">
        <v>13</v>
      </c>
      <c r="E117" s="29">
        <v>82.230769230769226</v>
      </c>
      <c r="F117" s="13">
        <v>0.14999999999999997</v>
      </c>
      <c r="G117" s="13">
        <v>5.5</v>
      </c>
      <c r="H117" s="13">
        <f t="shared" si="7"/>
        <v>2.7272727272727268E-2</v>
      </c>
      <c r="I117" s="15">
        <v>0.3</v>
      </c>
      <c r="J117" s="15">
        <v>0</v>
      </c>
      <c r="K117" s="14">
        <v>71</v>
      </c>
      <c r="L117" s="14">
        <v>7.5</v>
      </c>
      <c r="M117" s="27">
        <f t="shared" si="5"/>
        <v>79.645734265734262</v>
      </c>
      <c r="N117" s="27">
        <f t="shared" si="6"/>
        <v>73.613986013986036</v>
      </c>
      <c r="O117" s="1"/>
      <c r="P117" s="14"/>
      <c r="Q117" s="14"/>
    </row>
    <row r="118" spans="1:17">
      <c r="A118" s="1">
        <v>2013011119</v>
      </c>
      <c r="B118" s="1" t="s">
        <v>21</v>
      </c>
      <c r="C118" s="13">
        <v>1007</v>
      </c>
      <c r="D118" s="13">
        <v>13</v>
      </c>
      <c r="E118" s="29">
        <v>77.461538461538467</v>
      </c>
      <c r="F118" s="13">
        <v>1.9000000000000001</v>
      </c>
      <c r="G118" s="13">
        <v>5.5</v>
      </c>
      <c r="H118" s="13">
        <f t="shared" si="7"/>
        <v>0.34545454545454546</v>
      </c>
      <c r="I118" s="2">
        <v>0.3</v>
      </c>
      <c r="J118" s="2">
        <v>0.2</v>
      </c>
      <c r="K118" s="14">
        <v>80</v>
      </c>
      <c r="L118" s="14">
        <v>9.9</v>
      </c>
      <c r="M118" s="27">
        <f t="shared" si="5"/>
        <v>79.562377622377625</v>
      </c>
      <c r="N118" s="27">
        <f t="shared" si="6"/>
        <v>84.464335664335678</v>
      </c>
      <c r="O118" s="14"/>
      <c r="P118" s="14"/>
      <c r="Q118" s="14"/>
    </row>
    <row r="119" spans="1:17">
      <c r="A119" s="1">
        <v>2011011603</v>
      </c>
      <c r="B119" s="1" t="s">
        <v>146</v>
      </c>
      <c r="C119" s="13">
        <v>85</v>
      </c>
      <c r="D119" s="13">
        <v>1</v>
      </c>
      <c r="E119" s="29">
        <v>85</v>
      </c>
      <c r="F119" s="14"/>
      <c r="G119" s="14"/>
      <c r="H119" s="14"/>
      <c r="I119" s="15">
        <v>0.3</v>
      </c>
      <c r="J119" s="15">
        <v>0</v>
      </c>
      <c r="K119" s="14">
        <v>62</v>
      </c>
      <c r="L119" s="14">
        <v>7.5</v>
      </c>
      <c r="M119" s="27">
        <f t="shared" si="5"/>
        <v>79.47999999999999</v>
      </c>
      <c r="N119" s="27">
        <f t="shared" si="6"/>
        <v>66.599999999999994</v>
      </c>
      <c r="O119" s="1"/>
      <c r="P119" s="14"/>
      <c r="Q119" s="14"/>
    </row>
    <row r="120" spans="1:17">
      <c r="A120" s="1">
        <v>2013011317</v>
      </c>
      <c r="B120" s="1" t="s">
        <v>76</v>
      </c>
      <c r="C120" s="13">
        <v>1066</v>
      </c>
      <c r="D120" s="13">
        <v>13</v>
      </c>
      <c r="E120" s="29">
        <v>82</v>
      </c>
      <c r="F120" s="13">
        <v>2.1</v>
      </c>
      <c r="G120" s="13">
        <v>7</v>
      </c>
      <c r="H120" s="13">
        <f t="shared" ref="H120:H151" si="8">F120/G120</f>
        <v>0.3</v>
      </c>
      <c r="I120" s="6">
        <v>0.3</v>
      </c>
      <c r="J120" s="6">
        <v>0.2</v>
      </c>
      <c r="K120" s="14">
        <v>69</v>
      </c>
      <c r="L120" s="14">
        <v>7.5</v>
      </c>
      <c r="M120" s="27">
        <f t="shared" si="5"/>
        <v>79.47</v>
      </c>
      <c r="N120" s="27">
        <f t="shared" si="6"/>
        <v>73.566666666666677</v>
      </c>
      <c r="O120" s="1"/>
      <c r="P120" s="14"/>
      <c r="Q120" s="14"/>
    </row>
    <row r="121" spans="1:17">
      <c r="A121" s="1">
        <v>2013011701</v>
      </c>
      <c r="B121" s="1" t="s">
        <v>174</v>
      </c>
      <c r="C121" s="13">
        <v>1056</v>
      </c>
      <c r="D121" s="13">
        <v>13</v>
      </c>
      <c r="E121" s="29">
        <v>81.230769230769226</v>
      </c>
      <c r="F121" s="13">
        <v>0.89999999999999991</v>
      </c>
      <c r="G121" s="13">
        <v>4</v>
      </c>
      <c r="H121" s="13">
        <f t="shared" si="8"/>
        <v>0.22499999999999998</v>
      </c>
      <c r="I121" s="6">
        <v>0.3</v>
      </c>
      <c r="J121" s="6">
        <v>0.2</v>
      </c>
      <c r="K121" s="14">
        <v>71</v>
      </c>
      <c r="L121" s="14">
        <v>8</v>
      </c>
      <c r="M121" s="27">
        <f t="shared" si="5"/>
        <v>79.46346153846153</v>
      </c>
      <c r="N121" s="27">
        <f t="shared" si="6"/>
        <v>75.339743589743605</v>
      </c>
      <c r="O121" s="14"/>
      <c r="P121" s="14"/>
      <c r="Q121" s="14"/>
    </row>
    <row r="122" spans="1:17">
      <c r="A122" s="1">
        <v>2013011302</v>
      </c>
      <c r="B122" s="1" t="s">
        <v>61</v>
      </c>
      <c r="C122" s="13">
        <v>1059</v>
      </c>
      <c r="D122" s="13">
        <v>13</v>
      </c>
      <c r="E122" s="29">
        <v>81.461538461538467</v>
      </c>
      <c r="F122" s="13">
        <v>0.9</v>
      </c>
      <c r="G122" s="13">
        <v>4</v>
      </c>
      <c r="H122" s="13">
        <f t="shared" si="8"/>
        <v>0.22500000000000001</v>
      </c>
      <c r="I122" s="6">
        <v>0.3</v>
      </c>
      <c r="J122" s="6">
        <v>0.2</v>
      </c>
      <c r="K122" s="14">
        <v>70</v>
      </c>
      <c r="L122" s="14">
        <v>7.5</v>
      </c>
      <c r="M122" s="27">
        <f t="shared" si="5"/>
        <v>79.241923076923086</v>
      </c>
      <c r="N122" s="27">
        <f t="shared" si="6"/>
        <v>74.062820512820551</v>
      </c>
      <c r="O122" s="1"/>
      <c r="P122" s="14"/>
      <c r="Q122" s="14"/>
    </row>
    <row r="123" spans="1:17">
      <c r="A123" s="1">
        <v>2013011514</v>
      </c>
      <c r="B123" s="1" t="s">
        <v>131</v>
      </c>
      <c r="C123" s="13">
        <v>1048</v>
      </c>
      <c r="D123" s="13">
        <v>13</v>
      </c>
      <c r="E123" s="29">
        <v>80.615384615384613</v>
      </c>
      <c r="F123" s="13">
        <v>1.65</v>
      </c>
      <c r="G123" s="13">
        <v>6</v>
      </c>
      <c r="H123" s="13">
        <f t="shared" si="8"/>
        <v>0.27499999999999997</v>
      </c>
      <c r="I123" s="10">
        <v>0.3</v>
      </c>
      <c r="J123" s="10">
        <v>0.2</v>
      </c>
      <c r="K123" s="14">
        <v>72</v>
      </c>
      <c r="L123" s="14">
        <v>7.5</v>
      </c>
      <c r="M123" s="27">
        <f t="shared" si="5"/>
        <v>79.154230769230765</v>
      </c>
      <c r="N123" s="27">
        <f t="shared" si="6"/>
        <v>75.744871794871813</v>
      </c>
      <c r="O123" s="14"/>
      <c r="P123" s="14"/>
      <c r="Q123" s="14"/>
    </row>
    <row r="124" spans="1:17">
      <c r="A124" s="1">
        <v>2013011330</v>
      </c>
      <c r="B124" s="1" t="s">
        <v>88</v>
      </c>
      <c r="C124" s="13">
        <v>1060</v>
      </c>
      <c r="D124" s="13">
        <v>13</v>
      </c>
      <c r="E124" s="29">
        <v>81.538461538461533</v>
      </c>
      <c r="F124" s="13">
        <v>0.89999999999999991</v>
      </c>
      <c r="G124" s="13">
        <v>7</v>
      </c>
      <c r="H124" s="13">
        <f t="shared" si="8"/>
        <v>0.12857142857142856</v>
      </c>
      <c r="I124" s="6">
        <v>0.3</v>
      </c>
      <c r="J124" s="6">
        <v>0.2</v>
      </c>
      <c r="K124" s="14">
        <v>69</v>
      </c>
      <c r="L124" s="14">
        <v>8</v>
      </c>
      <c r="M124" s="27">
        <f t="shared" si="5"/>
        <v>79.111648351648341</v>
      </c>
      <c r="N124" s="27">
        <f t="shared" si="6"/>
        <v>73.449084249084251</v>
      </c>
      <c r="O124" s="14"/>
      <c r="P124" s="14"/>
      <c r="Q124" s="14"/>
    </row>
    <row r="125" spans="1:17">
      <c r="A125" s="1">
        <v>2013011723</v>
      </c>
      <c r="B125" s="1" t="s">
        <v>192</v>
      </c>
      <c r="C125" s="13">
        <v>1066</v>
      </c>
      <c r="D125" s="13">
        <v>13</v>
      </c>
      <c r="E125" s="29">
        <v>82</v>
      </c>
      <c r="F125" s="13">
        <v>0.75</v>
      </c>
      <c r="G125" s="13">
        <v>5</v>
      </c>
      <c r="H125" s="13">
        <f t="shared" si="8"/>
        <v>0.15</v>
      </c>
      <c r="I125" s="6">
        <v>0.3</v>
      </c>
      <c r="J125" s="6">
        <v>0</v>
      </c>
      <c r="K125" s="14">
        <v>68</v>
      </c>
      <c r="L125" s="14">
        <v>8</v>
      </c>
      <c r="M125" s="27">
        <f t="shared" si="5"/>
        <v>79.03</v>
      </c>
      <c r="N125" s="27">
        <f t="shared" si="6"/>
        <v>72.100000000000009</v>
      </c>
      <c r="O125" s="1"/>
      <c r="P125" s="14"/>
      <c r="Q125" s="14"/>
    </row>
    <row r="126" spans="1:17">
      <c r="A126" s="1">
        <v>2013011130</v>
      </c>
      <c r="B126" s="1" t="s">
        <v>29</v>
      </c>
      <c r="C126" s="13">
        <v>1106</v>
      </c>
      <c r="D126" s="13">
        <v>13</v>
      </c>
      <c r="E126" s="29">
        <v>85.07692307692308</v>
      </c>
      <c r="F126" s="13">
        <v>1.6</v>
      </c>
      <c r="G126" s="13">
        <v>8</v>
      </c>
      <c r="H126" s="13">
        <f t="shared" si="8"/>
        <v>0.2</v>
      </c>
      <c r="I126" s="2">
        <v>0.3</v>
      </c>
      <c r="J126" s="2">
        <v>0</v>
      </c>
      <c r="K126" s="14">
        <v>59</v>
      </c>
      <c r="L126" s="14">
        <v>7</v>
      </c>
      <c r="M126" s="27">
        <f t="shared" si="5"/>
        <v>78.866153846153836</v>
      </c>
      <c r="N126" s="27">
        <f t="shared" si="6"/>
        <v>64.374358974358955</v>
      </c>
      <c r="O126" s="14"/>
      <c r="P126" s="14"/>
      <c r="Q126" s="14"/>
    </row>
    <row r="127" spans="1:17">
      <c r="A127" s="1">
        <v>2013011619</v>
      </c>
      <c r="B127" s="1" t="s">
        <v>162</v>
      </c>
      <c r="C127" s="13">
        <v>1038</v>
      </c>
      <c r="D127" s="13">
        <v>13</v>
      </c>
      <c r="E127" s="29">
        <v>79.84615384615384</v>
      </c>
      <c r="F127" s="13">
        <v>0.95</v>
      </c>
      <c r="G127" s="13">
        <v>5.5</v>
      </c>
      <c r="H127" s="13">
        <f t="shared" si="8"/>
        <v>0.17272727272727273</v>
      </c>
      <c r="I127" s="15">
        <v>0.3</v>
      </c>
      <c r="J127" s="15">
        <v>0</v>
      </c>
      <c r="K127" s="14">
        <v>73</v>
      </c>
      <c r="L127" s="14">
        <v>8.5</v>
      </c>
      <c r="M127" s="27">
        <f t="shared" si="5"/>
        <v>78.830419580419573</v>
      </c>
      <c r="N127" s="27">
        <f t="shared" si="6"/>
        <v>76.460372960372979</v>
      </c>
      <c r="O127" s="1"/>
      <c r="P127" s="14"/>
      <c r="Q127" s="14"/>
    </row>
    <row r="128" spans="1:17">
      <c r="A128" s="1">
        <v>2013011221</v>
      </c>
      <c r="B128" s="1" t="s">
        <v>48</v>
      </c>
      <c r="C128" s="13">
        <v>1054</v>
      </c>
      <c r="D128" s="13">
        <v>13</v>
      </c>
      <c r="E128" s="29">
        <v>81.07692307692308</v>
      </c>
      <c r="F128" s="13">
        <v>1.7</v>
      </c>
      <c r="G128" s="13">
        <v>7</v>
      </c>
      <c r="H128" s="13">
        <f t="shared" si="8"/>
        <v>0.24285714285714285</v>
      </c>
      <c r="I128" s="2">
        <v>0.3</v>
      </c>
      <c r="J128" s="6">
        <v>0</v>
      </c>
      <c r="K128" s="14">
        <v>70</v>
      </c>
      <c r="L128" s="14">
        <v>7.5</v>
      </c>
      <c r="M128" s="27">
        <f t="shared" si="5"/>
        <v>78.779010989010985</v>
      </c>
      <c r="N128" s="27">
        <f t="shared" si="6"/>
        <v>73.4172161172161</v>
      </c>
      <c r="O128" s="14"/>
      <c r="P128" s="14"/>
      <c r="Q128" s="14"/>
    </row>
    <row r="129" spans="1:17">
      <c r="A129" s="1">
        <v>2013011524</v>
      </c>
      <c r="B129" s="1" t="s">
        <v>139</v>
      </c>
      <c r="C129" s="13">
        <v>1036</v>
      </c>
      <c r="D129" s="13">
        <v>13</v>
      </c>
      <c r="E129" s="29">
        <v>79.692307692307693</v>
      </c>
      <c r="F129" s="13">
        <v>1</v>
      </c>
      <c r="G129" s="13">
        <v>4</v>
      </c>
      <c r="H129" s="13">
        <f t="shared" si="8"/>
        <v>0.25</v>
      </c>
      <c r="I129" s="10">
        <v>0.3</v>
      </c>
      <c r="J129" s="10">
        <v>0.2</v>
      </c>
      <c r="K129" s="14">
        <v>72</v>
      </c>
      <c r="L129" s="14">
        <v>8.5</v>
      </c>
      <c r="M129" s="27">
        <f t="shared" si="5"/>
        <v>78.755384615384614</v>
      </c>
      <c r="N129" s="27">
        <f t="shared" si="6"/>
        <v>76.569230769230771</v>
      </c>
      <c r="O129" s="1"/>
      <c r="P129" s="14"/>
      <c r="Q129" s="14"/>
    </row>
    <row r="130" spans="1:17">
      <c r="A130" s="1">
        <v>2013011412</v>
      </c>
      <c r="B130" s="1" t="s">
        <v>101</v>
      </c>
      <c r="C130" s="13">
        <v>1057</v>
      </c>
      <c r="D130" s="13">
        <v>13</v>
      </c>
      <c r="E130" s="29">
        <v>81.307692307692307</v>
      </c>
      <c r="F130" s="13">
        <v>1.6</v>
      </c>
      <c r="G130" s="13">
        <v>7</v>
      </c>
      <c r="H130" s="13">
        <f t="shared" si="8"/>
        <v>0.22857142857142859</v>
      </c>
      <c r="I130" s="6">
        <v>0.3</v>
      </c>
      <c r="J130" s="6">
        <v>0.2</v>
      </c>
      <c r="K130" s="14">
        <v>68</v>
      </c>
      <c r="L130" s="14">
        <v>7.5</v>
      </c>
      <c r="M130" s="27">
        <f t="shared" ref="M130:M193" si="9">E130*0.73+H130+I130+J130+K130*0.24+L130*0.3</f>
        <v>78.653186813186807</v>
      </c>
      <c r="N130" s="27">
        <f t="shared" si="6"/>
        <v>72.459340659340654</v>
      </c>
      <c r="O130" s="1"/>
      <c r="P130" s="14"/>
      <c r="Q130" s="14"/>
    </row>
    <row r="131" spans="1:17">
      <c r="A131" s="1">
        <v>2013011303</v>
      </c>
      <c r="B131" s="1" t="s">
        <v>62</v>
      </c>
      <c r="C131" s="13">
        <v>969</v>
      </c>
      <c r="D131" s="13">
        <v>13</v>
      </c>
      <c r="E131" s="29">
        <v>74.538461538461533</v>
      </c>
      <c r="F131" s="13">
        <v>1.3</v>
      </c>
      <c r="G131" s="13">
        <v>8.5</v>
      </c>
      <c r="H131" s="13">
        <f t="shared" si="8"/>
        <v>0.15294117647058825</v>
      </c>
      <c r="I131" s="6">
        <v>0.3</v>
      </c>
      <c r="J131" s="6">
        <v>0.2</v>
      </c>
      <c r="K131" s="14">
        <v>85</v>
      </c>
      <c r="L131" s="14">
        <v>9.9</v>
      </c>
      <c r="M131" s="27">
        <f t="shared" si="9"/>
        <v>78.43601809954751</v>
      </c>
      <c r="N131" s="27">
        <f t="shared" ref="N131:N194" si="10">(M131-E131*0.7)/0.3</f>
        <v>87.530316742081482</v>
      </c>
      <c r="O131" s="1"/>
      <c r="P131" s="14"/>
      <c r="Q131" s="14"/>
    </row>
    <row r="132" spans="1:17">
      <c r="A132" s="1">
        <v>2013011528</v>
      </c>
      <c r="B132" s="1" t="s">
        <v>143</v>
      </c>
      <c r="C132" s="13">
        <v>1032</v>
      </c>
      <c r="D132" s="13">
        <v>13</v>
      </c>
      <c r="E132" s="29">
        <v>79.384615384615387</v>
      </c>
      <c r="F132" s="13">
        <v>0.60000000000000009</v>
      </c>
      <c r="G132" s="13">
        <v>3</v>
      </c>
      <c r="H132" s="13">
        <f t="shared" si="8"/>
        <v>0.20000000000000004</v>
      </c>
      <c r="I132" s="10">
        <v>0.3</v>
      </c>
      <c r="J132" s="10">
        <v>0.2</v>
      </c>
      <c r="K132" s="14">
        <v>72</v>
      </c>
      <c r="L132" s="14">
        <v>8</v>
      </c>
      <c r="M132" s="27">
        <f t="shared" si="9"/>
        <v>78.330769230769249</v>
      </c>
      <c r="N132" s="27">
        <f t="shared" si="10"/>
        <v>75.871794871794933</v>
      </c>
      <c r="O132" s="1"/>
      <c r="P132" s="14"/>
      <c r="Q132" s="14"/>
    </row>
    <row r="133" spans="1:17">
      <c r="A133" s="1">
        <v>2013105118</v>
      </c>
      <c r="B133" s="1" t="s">
        <v>212</v>
      </c>
      <c r="C133" s="13">
        <v>1052</v>
      </c>
      <c r="D133" s="13">
        <v>13</v>
      </c>
      <c r="E133" s="29">
        <v>80.92307692307692</v>
      </c>
      <c r="F133" s="13">
        <v>1.75</v>
      </c>
      <c r="G133" s="13">
        <v>5</v>
      </c>
      <c r="H133" s="13">
        <f t="shared" si="8"/>
        <v>0.35</v>
      </c>
      <c r="I133" s="6">
        <v>0.3</v>
      </c>
      <c r="J133" s="6">
        <v>0</v>
      </c>
      <c r="K133" s="14">
        <v>68</v>
      </c>
      <c r="L133" s="14">
        <v>7.5</v>
      </c>
      <c r="M133" s="27">
        <f t="shared" si="9"/>
        <v>78.293846153846147</v>
      </c>
      <c r="N133" s="27">
        <f t="shared" si="10"/>
        <v>72.158974358974376</v>
      </c>
      <c r="O133" s="1"/>
      <c r="P133" s="14"/>
      <c r="Q133" s="14"/>
    </row>
    <row r="134" spans="1:17">
      <c r="A134" s="1">
        <v>2013011319</v>
      </c>
      <c r="B134" s="1" t="s">
        <v>78</v>
      </c>
      <c r="C134" s="13">
        <v>1043</v>
      </c>
      <c r="D134" s="13">
        <v>13</v>
      </c>
      <c r="E134" s="29">
        <v>80.230769230769226</v>
      </c>
      <c r="F134" s="13">
        <v>2</v>
      </c>
      <c r="G134" s="13">
        <v>10</v>
      </c>
      <c r="H134" s="13">
        <f t="shared" si="8"/>
        <v>0.2</v>
      </c>
      <c r="I134" s="6">
        <v>0.3</v>
      </c>
      <c r="J134" s="6">
        <v>0.2</v>
      </c>
      <c r="K134" s="14">
        <v>69</v>
      </c>
      <c r="L134" s="14">
        <v>8</v>
      </c>
      <c r="M134" s="27">
        <f t="shared" si="9"/>
        <v>78.228461538461545</v>
      </c>
      <c r="N134" s="27">
        <f t="shared" si="10"/>
        <v>73.556410256410302</v>
      </c>
      <c r="O134" s="1"/>
      <c r="P134" s="14"/>
      <c r="Q134" s="14"/>
    </row>
    <row r="135" spans="1:17">
      <c r="A135" s="1">
        <v>2013011105</v>
      </c>
      <c r="B135" s="1" t="s">
        <v>7</v>
      </c>
      <c r="C135" s="13">
        <v>1067</v>
      </c>
      <c r="D135" s="13">
        <v>13</v>
      </c>
      <c r="E135" s="29">
        <v>82.07692307692308</v>
      </c>
      <c r="F135" s="13">
        <v>0.9</v>
      </c>
      <c r="G135" s="13">
        <v>6</v>
      </c>
      <c r="H135" s="13">
        <f t="shared" si="8"/>
        <v>0.15</v>
      </c>
      <c r="I135" s="2">
        <v>0.3</v>
      </c>
      <c r="J135" s="2">
        <v>0</v>
      </c>
      <c r="K135" s="14">
        <v>64</v>
      </c>
      <c r="L135" s="14">
        <v>8</v>
      </c>
      <c r="M135" s="27">
        <f t="shared" si="9"/>
        <v>78.126153846153841</v>
      </c>
      <c r="N135" s="27">
        <f t="shared" si="10"/>
        <v>68.907692307692301</v>
      </c>
      <c r="O135" s="1"/>
      <c r="P135" s="14"/>
      <c r="Q135" s="14"/>
    </row>
    <row r="136" spans="1:17">
      <c r="A136" s="1">
        <v>2013011616</v>
      </c>
      <c r="B136" s="1" t="s">
        <v>159</v>
      </c>
      <c r="C136" s="13">
        <v>1037</v>
      </c>
      <c r="D136" s="13">
        <v>13</v>
      </c>
      <c r="E136" s="29">
        <v>79.769230769230774</v>
      </c>
      <c r="F136" s="13">
        <v>1.05</v>
      </c>
      <c r="G136" s="13">
        <v>7</v>
      </c>
      <c r="H136" s="13">
        <f t="shared" si="8"/>
        <v>0.15</v>
      </c>
      <c r="I136" s="15">
        <v>0.3</v>
      </c>
      <c r="J136" s="15">
        <v>0</v>
      </c>
      <c r="K136" s="14">
        <v>71</v>
      </c>
      <c r="L136" s="14">
        <v>7.5</v>
      </c>
      <c r="M136" s="27">
        <f t="shared" si="9"/>
        <v>77.971538461538458</v>
      </c>
      <c r="N136" s="27">
        <f t="shared" si="10"/>
        <v>73.776923076923069</v>
      </c>
      <c r="O136" s="14"/>
      <c r="P136" s="14"/>
      <c r="Q136" s="14"/>
    </row>
    <row r="137" spans="1:17">
      <c r="A137" s="1">
        <v>2013011419</v>
      </c>
      <c r="B137" s="1" t="s">
        <v>108</v>
      </c>
      <c r="C137" s="13">
        <v>1049</v>
      </c>
      <c r="D137" s="13">
        <v>13</v>
      </c>
      <c r="E137" s="29">
        <v>80.692307692307693</v>
      </c>
      <c r="F137" s="13">
        <v>0.4</v>
      </c>
      <c r="G137" s="13">
        <v>3</v>
      </c>
      <c r="H137" s="13">
        <f t="shared" si="8"/>
        <v>0.13333333333333333</v>
      </c>
      <c r="I137" s="6">
        <v>0.3</v>
      </c>
      <c r="J137" s="7">
        <v>0</v>
      </c>
      <c r="K137" s="14">
        <v>68</v>
      </c>
      <c r="L137" s="14">
        <v>7.5</v>
      </c>
      <c r="M137" s="27">
        <f t="shared" si="9"/>
        <v>77.908717948717936</v>
      </c>
      <c r="N137" s="27">
        <f t="shared" si="10"/>
        <v>71.413675213675191</v>
      </c>
      <c r="O137" s="1"/>
      <c r="P137" s="14"/>
      <c r="Q137" s="14"/>
    </row>
    <row r="138" spans="1:17">
      <c r="A138" s="1">
        <v>2013011509</v>
      </c>
      <c r="B138" s="1" t="s">
        <v>127</v>
      </c>
      <c r="C138" s="13">
        <v>1024</v>
      </c>
      <c r="D138" s="13">
        <v>13</v>
      </c>
      <c r="E138" s="29">
        <v>78.769230769230774</v>
      </c>
      <c r="F138" s="13">
        <v>1.9</v>
      </c>
      <c r="G138" s="13">
        <v>6</v>
      </c>
      <c r="H138" s="13">
        <f t="shared" si="8"/>
        <v>0.31666666666666665</v>
      </c>
      <c r="I138" s="10">
        <v>0.3</v>
      </c>
      <c r="J138" s="10">
        <v>0.2</v>
      </c>
      <c r="K138" s="14">
        <v>72</v>
      </c>
      <c r="L138" s="14">
        <v>7.5</v>
      </c>
      <c r="M138" s="27">
        <f t="shared" si="9"/>
        <v>77.848205128205137</v>
      </c>
      <c r="N138" s="27">
        <f t="shared" si="10"/>
        <v>75.699145299145329</v>
      </c>
      <c r="O138" s="14"/>
      <c r="P138" s="14"/>
      <c r="Q138" s="14"/>
    </row>
    <row r="139" spans="1:17">
      <c r="A139" s="1">
        <v>2013011305</v>
      </c>
      <c r="B139" s="1" t="s">
        <v>64</v>
      </c>
      <c r="C139" s="13">
        <v>1109</v>
      </c>
      <c r="D139" s="13">
        <v>14</v>
      </c>
      <c r="E139" s="29">
        <v>79.214285714285708</v>
      </c>
      <c r="F139" s="13">
        <v>1.5999999999999999</v>
      </c>
      <c r="G139" s="13">
        <v>7</v>
      </c>
      <c r="H139" s="13">
        <f t="shared" si="8"/>
        <v>0.22857142857142856</v>
      </c>
      <c r="I139" s="6">
        <v>0.3</v>
      </c>
      <c r="J139" s="6">
        <v>0.2</v>
      </c>
      <c r="K139" s="14">
        <v>70</v>
      </c>
      <c r="L139" s="14">
        <v>7.5</v>
      </c>
      <c r="M139" s="27">
        <f t="shared" si="9"/>
        <v>77.60499999999999</v>
      </c>
      <c r="N139" s="27">
        <f t="shared" si="10"/>
        <v>73.84999999999998</v>
      </c>
      <c r="O139" s="1"/>
      <c r="P139" s="14"/>
      <c r="Q139" s="14"/>
    </row>
    <row r="140" spans="1:17">
      <c r="A140" s="1">
        <v>2013011505</v>
      </c>
      <c r="B140" s="1" t="s">
        <v>123</v>
      </c>
      <c r="C140" s="13">
        <v>1020</v>
      </c>
      <c r="D140" s="13">
        <v>13</v>
      </c>
      <c r="E140" s="29">
        <v>78.461538461538467</v>
      </c>
      <c r="F140" s="13">
        <v>1.5</v>
      </c>
      <c r="G140" s="13">
        <v>6</v>
      </c>
      <c r="H140" s="13">
        <f t="shared" si="8"/>
        <v>0.25</v>
      </c>
      <c r="I140" s="10">
        <v>0.3</v>
      </c>
      <c r="J140" s="10">
        <v>0.2</v>
      </c>
      <c r="K140" s="14">
        <v>72</v>
      </c>
      <c r="L140" s="14">
        <v>7.5</v>
      </c>
      <c r="M140" s="27">
        <f t="shared" si="9"/>
        <v>77.556923076923084</v>
      </c>
      <c r="N140" s="27">
        <f t="shared" si="10"/>
        <v>75.446153846153862</v>
      </c>
      <c r="O140" s="1"/>
      <c r="P140" s="14"/>
      <c r="Q140" s="14"/>
    </row>
    <row r="141" spans="1:17">
      <c r="A141" s="1">
        <v>2013011726</v>
      </c>
      <c r="B141" s="1" t="s">
        <v>195</v>
      </c>
      <c r="C141" s="13">
        <v>1027</v>
      </c>
      <c r="D141" s="13">
        <v>13</v>
      </c>
      <c r="E141" s="29">
        <v>79</v>
      </c>
      <c r="F141" s="13">
        <v>1.3</v>
      </c>
      <c r="G141" s="13">
        <v>5.5</v>
      </c>
      <c r="H141" s="13">
        <f t="shared" si="8"/>
        <v>0.23636363636363636</v>
      </c>
      <c r="I141" s="6">
        <v>0.3</v>
      </c>
      <c r="J141" s="6">
        <v>0</v>
      </c>
      <c r="K141" s="14">
        <v>70</v>
      </c>
      <c r="L141" s="14">
        <v>8.5</v>
      </c>
      <c r="M141" s="27">
        <f t="shared" si="9"/>
        <v>77.556363636363628</v>
      </c>
      <c r="N141" s="27">
        <f t="shared" si="10"/>
        <v>74.187878787878773</v>
      </c>
      <c r="O141" s="14"/>
      <c r="P141" s="14"/>
      <c r="Q141" s="14"/>
    </row>
    <row r="142" spans="1:17">
      <c r="A142" s="1">
        <v>2013011529</v>
      </c>
      <c r="B142" s="1" t="s">
        <v>144</v>
      </c>
      <c r="C142" s="13">
        <v>1034</v>
      </c>
      <c r="D142" s="13">
        <v>13</v>
      </c>
      <c r="E142" s="29">
        <v>79.538461538461533</v>
      </c>
      <c r="F142" s="13">
        <v>0.8</v>
      </c>
      <c r="G142" s="13">
        <v>4</v>
      </c>
      <c r="H142" s="13">
        <f t="shared" si="8"/>
        <v>0.2</v>
      </c>
      <c r="I142" s="9">
        <v>0.3</v>
      </c>
      <c r="J142" s="9">
        <v>0.2</v>
      </c>
      <c r="K142" s="14">
        <v>68</v>
      </c>
      <c r="L142" s="14">
        <v>8</v>
      </c>
      <c r="M142" s="27">
        <f t="shared" si="9"/>
        <v>77.483076923076936</v>
      </c>
      <c r="N142" s="27">
        <f t="shared" si="10"/>
        <v>72.687179487179563</v>
      </c>
      <c r="O142" s="14"/>
      <c r="P142" s="14"/>
      <c r="Q142" s="14"/>
    </row>
    <row r="143" spans="1:17">
      <c r="A143" s="1">
        <v>2013011416</v>
      </c>
      <c r="B143" s="1" t="s">
        <v>105</v>
      </c>
      <c r="C143" s="13">
        <v>1014</v>
      </c>
      <c r="D143" s="13">
        <v>13</v>
      </c>
      <c r="E143" s="29">
        <v>78</v>
      </c>
      <c r="F143" s="13">
        <v>1</v>
      </c>
      <c r="G143" s="13">
        <v>3</v>
      </c>
      <c r="H143" s="13">
        <f t="shared" si="8"/>
        <v>0.33333333333333331</v>
      </c>
      <c r="I143" s="6">
        <v>0.3</v>
      </c>
      <c r="J143" s="7">
        <v>0.2</v>
      </c>
      <c r="K143" s="14">
        <v>72</v>
      </c>
      <c r="L143" s="14">
        <v>8</v>
      </c>
      <c r="M143" s="27">
        <f t="shared" si="9"/>
        <v>77.453333333333347</v>
      </c>
      <c r="N143" s="27">
        <f t="shared" si="10"/>
        <v>76.177777777777848</v>
      </c>
      <c r="O143" s="14"/>
      <c r="P143" s="14"/>
      <c r="Q143" s="14"/>
    </row>
    <row r="144" spans="1:17">
      <c r="A144" s="1">
        <v>2013011118</v>
      </c>
      <c r="B144" s="1" t="s">
        <v>20</v>
      </c>
      <c r="C144" s="13">
        <v>1044.5</v>
      </c>
      <c r="D144" s="13">
        <v>14</v>
      </c>
      <c r="E144" s="29">
        <v>74.607142857142861</v>
      </c>
      <c r="F144" s="13">
        <v>1.6</v>
      </c>
      <c r="G144" s="13">
        <v>5.5</v>
      </c>
      <c r="H144" s="13">
        <f t="shared" si="8"/>
        <v>0.29090909090909095</v>
      </c>
      <c r="I144" s="2">
        <v>0.3</v>
      </c>
      <c r="J144" s="2">
        <v>0</v>
      </c>
      <c r="K144" s="14">
        <v>82</v>
      </c>
      <c r="L144" s="14">
        <v>9</v>
      </c>
      <c r="M144" s="27">
        <f t="shared" si="9"/>
        <v>77.434123376623376</v>
      </c>
      <c r="N144" s="27">
        <f t="shared" si="10"/>
        <v>84.030411255411252</v>
      </c>
      <c r="O144" s="14"/>
      <c r="P144" s="14"/>
      <c r="Q144" s="14"/>
    </row>
    <row r="145" spans="1:17">
      <c r="A145" s="1">
        <v>2013011207</v>
      </c>
      <c r="B145" s="1" t="s">
        <v>35</v>
      </c>
      <c r="C145" s="13">
        <v>1033</v>
      </c>
      <c r="D145" s="13">
        <v>13</v>
      </c>
      <c r="E145" s="29">
        <v>79.461538461538467</v>
      </c>
      <c r="F145" s="13">
        <v>2.15</v>
      </c>
      <c r="G145" s="13">
        <v>12</v>
      </c>
      <c r="H145" s="13">
        <f t="shared" si="8"/>
        <v>0.17916666666666667</v>
      </c>
      <c r="I145" s="2">
        <v>0.3</v>
      </c>
      <c r="J145" s="6">
        <v>0.2</v>
      </c>
      <c r="K145" s="14">
        <v>68</v>
      </c>
      <c r="L145" s="14">
        <v>7.5</v>
      </c>
      <c r="M145" s="27">
        <f t="shared" si="9"/>
        <v>77.25608974358974</v>
      </c>
      <c r="N145" s="27">
        <f t="shared" si="10"/>
        <v>72.110042735042725</v>
      </c>
      <c r="O145" s="14"/>
      <c r="P145" s="14"/>
      <c r="Q145" s="14"/>
    </row>
    <row r="146" spans="1:17">
      <c r="A146" s="1">
        <v>2013011725</v>
      </c>
      <c r="B146" s="1" t="s">
        <v>194</v>
      </c>
      <c r="C146" s="13">
        <v>1029</v>
      </c>
      <c r="D146" s="13">
        <v>13</v>
      </c>
      <c r="E146" s="29">
        <v>79.15384615384616</v>
      </c>
      <c r="F146" s="13">
        <v>1.9</v>
      </c>
      <c r="G146" s="13">
        <v>8.5</v>
      </c>
      <c r="H146" s="13">
        <f t="shared" si="8"/>
        <v>0.22352941176470587</v>
      </c>
      <c r="I146" s="6">
        <v>0.3</v>
      </c>
      <c r="J146" s="6">
        <v>0.2</v>
      </c>
      <c r="K146" s="14">
        <v>68</v>
      </c>
      <c r="L146" s="14">
        <v>8</v>
      </c>
      <c r="M146" s="27">
        <f t="shared" si="9"/>
        <v>77.225837104072411</v>
      </c>
      <c r="N146" s="27">
        <f t="shared" si="10"/>
        <v>72.727149321267021</v>
      </c>
      <c r="O146" s="14"/>
      <c r="P146" s="14"/>
      <c r="Q146" s="14"/>
    </row>
    <row r="147" spans="1:17">
      <c r="A147" s="1">
        <v>2013011507</v>
      </c>
      <c r="B147" s="1" t="s">
        <v>125</v>
      </c>
      <c r="C147" s="13">
        <v>1029</v>
      </c>
      <c r="D147" s="13">
        <v>13</v>
      </c>
      <c r="E147" s="29">
        <v>79.15384615384616</v>
      </c>
      <c r="F147" s="13">
        <v>1.1499999999999999</v>
      </c>
      <c r="G147" s="13">
        <v>3.5</v>
      </c>
      <c r="H147" s="13">
        <f t="shared" si="8"/>
        <v>0.32857142857142857</v>
      </c>
      <c r="I147" s="10">
        <v>0.3</v>
      </c>
      <c r="J147" s="10">
        <v>0.2</v>
      </c>
      <c r="K147" s="14">
        <v>68</v>
      </c>
      <c r="L147" s="14">
        <v>7.5</v>
      </c>
      <c r="M147" s="27">
        <f t="shared" si="9"/>
        <v>77.180879120879126</v>
      </c>
      <c r="N147" s="27">
        <f t="shared" si="10"/>
        <v>72.577289377289404</v>
      </c>
      <c r="O147" s="14"/>
      <c r="P147" s="14"/>
      <c r="Q147" s="14"/>
    </row>
    <row r="148" spans="1:17">
      <c r="A148" s="1">
        <v>2013011504</v>
      </c>
      <c r="B148" s="1" t="s">
        <v>122</v>
      </c>
      <c r="C148" s="13">
        <v>1031</v>
      </c>
      <c r="D148" s="13">
        <v>13</v>
      </c>
      <c r="E148" s="29">
        <v>79.307692307692307</v>
      </c>
      <c r="F148" s="13">
        <v>1.85</v>
      </c>
      <c r="G148" s="13">
        <v>9</v>
      </c>
      <c r="H148" s="13">
        <f t="shared" si="8"/>
        <v>0.20555555555555557</v>
      </c>
      <c r="I148" s="9">
        <v>0.3</v>
      </c>
      <c r="J148" s="9">
        <v>0.2</v>
      </c>
      <c r="K148" s="14">
        <v>68</v>
      </c>
      <c r="L148" s="14">
        <v>7.5</v>
      </c>
      <c r="M148" s="27">
        <f t="shared" si="9"/>
        <v>77.170170940170948</v>
      </c>
      <c r="N148" s="27">
        <f t="shared" si="10"/>
        <v>72.182621082621125</v>
      </c>
      <c r="O148" s="1"/>
      <c r="P148" s="14"/>
      <c r="Q148" s="14"/>
    </row>
    <row r="149" spans="1:17">
      <c r="A149" s="1">
        <v>2013011715</v>
      </c>
      <c r="B149" s="1" t="s">
        <v>187</v>
      </c>
      <c r="C149" s="13">
        <v>1033</v>
      </c>
      <c r="D149" s="13">
        <v>13</v>
      </c>
      <c r="E149" s="29">
        <v>79.461538461538467</v>
      </c>
      <c r="F149" s="13">
        <v>0.8</v>
      </c>
      <c r="G149" s="13">
        <v>5.5</v>
      </c>
      <c r="H149" s="13">
        <f t="shared" si="8"/>
        <v>0.14545454545454548</v>
      </c>
      <c r="I149" s="6">
        <v>0.3</v>
      </c>
      <c r="J149" s="6"/>
      <c r="K149" s="14">
        <v>68</v>
      </c>
      <c r="L149" s="14">
        <v>7.5</v>
      </c>
      <c r="M149" s="27">
        <f t="shared" si="9"/>
        <v>77.022377622377633</v>
      </c>
      <c r="N149" s="27">
        <f t="shared" si="10"/>
        <v>71.331002331002367</v>
      </c>
      <c r="O149" s="1"/>
      <c r="P149" s="14"/>
      <c r="Q149" s="14"/>
    </row>
    <row r="150" spans="1:17">
      <c r="A150" s="1">
        <v>2013011202</v>
      </c>
      <c r="B150" s="1" t="s">
        <v>31</v>
      </c>
      <c r="C150" s="13">
        <v>1032</v>
      </c>
      <c r="D150" s="13">
        <v>13</v>
      </c>
      <c r="E150" s="29">
        <v>79.384615384615387</v>
      </c>
      <c r="F150" s="13">
        <v>2.1</v>
      </c>
      <c r="G150" s="13">
        <v>11.5</v>
      </c>
      <c r="H150" s="13">
        <f t="shared" si="8"/>
        <v>0.18260869565217391</v>
      </c>
      <c r="I150" s="2">
        <v>0.3</v>
      </c>
      <c r="J150" s="6">
        <v>0</v>
      </c>
      <c r="K150" s="14">
        <v>68</v>
      </c>
      <c r="L150" s="14">
        <v>7.5</v>
      </c>
      <c r="M150" s="27">
        <f t="shared" si="9"/>
        <v>77.003377926421393</v>
      </c>
      <c r="N150" s="27">
        <f t="shared" si="10"/>
        <v>71.447157190635409</v>
      </c>
      <c r="O150" s="1"/>
      <c r="P150" s="14"/>
      <c r="Q150" s="14"/>
    </row>
    <row r="151" spans="1:17">
      <c r="A151" s="1">
        <v>2013011423</v>
      </c>
      <c r="B151" s="1" t="s">
        <v>112</v>
      </c>
      <c r="C151" s="13">
        <v>1009</v>
      </c>
      <c r="D151" s="13">
        <v>13</v>
      </c>
      <c r="E151" s="29">
        <v>77.615384615384613</v>
      </c>
      <c r="F151" s="13">
        <v>1.0999999999999999</v>
      </c>
      <c r="G151" s="13">
        <v>4</v>
      </c>
      <c r="H151" s="13">
        <f t="shared" si="8"/>
        <v>0.27499999999999997</v>
      </c>
      <c r="I151" s="6">
        <v>0.3</v>
      </c>
      <c r="J151" s="6">
        <v>0.2</v>
      </c>
      <c r="K151" s="14">
        <v>71</v>
      </c>
      <c r="L151" s="14">
        <v>8</v>
      </c>
      <c r="M151" s="27">
        <f t="shared" si="9"/>
        <v>76.874230769230763</v>
      </c>
      <c r="N151" s="27">
        <f t="shared" si="10"/>
        <v>75.14487179487179</v>
      </c>
      <c r="O151" s="14"/>
      <c r="P151" s="14"/>
      <c r="Q151" s="14"/>
    </row>
    <row r="152" spans="1:17">
      <c r="A152" s="1">
        <v>2013011517</v>
      </c>
      <c r="B152" s="1" t="s">
        <v>134</v>
      </c>
      <c r="C152" s="13">
        <v>1006</v>
      </c>
      <c r="D152" s="13">
        <v>13</v>
      </c>
      <c r="E152" s="29">
        <v>77.384615384615387</v>
      </c>
      <c r="F152" s="13">
        <v>0.85000000000000009</v>
      </c>
      <c r="G152" s="13">
        <v>6.5</v>
      </c>
      <c r="H152" s="13">
        <f t="shared" ref="H152:H183" si="11">F152/G152</f>
        <v>0.13076923076923078</v>
      </c>
      <c r="I152" s="9">
        <v>0.3</v>
      </c>
      <c r="J152" s="9">
        <v>0.2</v>
      </c>
      <c r="K152" s="14">
        <v>72</v>
      </c>
      <c r="L152" s="14">
        <v>7.5</v>
      </c>
      <c r="M152" s="27">
        <f t="shared" si="9"/>
        <v>76.651538461538465</v>
      </c>
      <c r="N152" s="27">
        <f t="shared" si="10"/>
        <v>74.941025641025675</v>
      </c>
      <c r="O152" s="1"/>
      <c r="P152" s="14"/>
      <c r="Q152" s="14"/>
    </row>
    <row r="153" spans="1:17">
      <c r="A153" s="1">
        <v>2013011716</v>
      </c>
      <c r="B153" s="1" t="s">
        <v>188</v>
      </c>
      <c r="C153" s="13">
        <v>992</v>
      </c>
      <c r="D153" s="13">
        <v>13</v>
      </c>
      <c r="E153" s="29">
        <v>76.307692307692307</v>
      </c>
      <c r="F153" s="13">
        <v>1.1000000000000001</v>
      </c>
      <c r="G153" s="13">
        <v>5</v>
      </c>
      <c r="H153" s="13">
        <f t="shared" si="11"/>
        <v>0.22000000000000003</v>
      </c>
      <c r="I153" s="6">
        <v>0.3</v>
      </c>
      <c r="J153" s="6">
        <v>0</v>
      </c>
      <c r="K153" s="14">
        <v>74.5</v>
      </c>
      <c r="L153" s="14">
        <v>8</v>
      </c>
      <c r="M153" s="27">
        <f t="shared" si="9"/>
        <v>76.504615384615377</v>
      </c>
      <c r="N153" s="27">
        <f t="shared" si="10"/>
        <v>76.964102564102561</v>
      </c>
      <c r="O153" s="1"/>
      <c r="P153" s="14"/>
      <c r="Q153" s="14"/>
    </row>
    <row r="154" spans="1:17">
      <c r="A154" s="1">
        <v>2013011730</v>
      </c>
      <c r="B154" s="1" t="s">
        <v>199</v>
      </c>
      <c r="C154" s="13">
        <v>1015</v>
      </c>
      <c r="D154" s="13">
        <v>13</v>
      </c>
      <c r="E154" s="29">
        <v>78.07692307692308</v>
      </c>
      <c r="F154" s="13">
        <v>1.5</v>
      </c>
      <c r="G154" s="13">
        <v>5.5</v>
      </c>
      <c r="H154" s="13">
        <f t="shared" si="11"/>
        <v>0.27272727272727271</v>
      </c>
      <c r="I154" s="6">
        <v>0.3</v>
      </c>
      <c r="J154" s="6">
        <v>0.2</v>
      </c>
      <c r="K154" s="14">
        <v>68</v>
      </c>
      <c r="L154" s="14">
        <v>8</v>
      </c>
      <c r="M154" s="27">
        <f t="shared" si="9"/>
        <v>76.488881118881125</v>
      </c>
      <c r="N154" s="27">
        <f t="shared" si="10"/>
        <v>72.783449883449904</v>
      </c>
      <c r="O154" s="1"/>
      <c r="P154" s="14"/>
      <c r="Q154" s="14"/>
    </row>
    <row r="155" spans="1:17">
      <c r="A155" s="1">
        <v>2013011408</v>
      </c>
      <c r="B155" s="1" t="s">
        <v>97</v>
      </c>
      <c r="C155" s="13">
        <v>1005</v>
      </c>
      <c r="D155" s="13">
        <v>13</v>
      </c>
      <c r="E155" s="29">
        <v>77.307692307692307</v>
      </c>
      <c r="F155" s="13">
        <v>1.1499999999999999</v>
      </c>
      <c r="G155" s="13">
        <v>4.5</v>
      </c>
      <c r="H155" s="13">
        <f t="shared" si="11"/>
        <v>0.25555555555555554</v>
      </c>
      <c r="I155" s="6">
        <v>0.3</v>
      </c>
      <c r="J155" s="6">
        <v>0.2</v>
      </c>
      <c r="K155" s="14">
        <v>71</v>
      </c>
      <c r="L155" s="14">
        <v>7.5</v>
      </c>
      <c r="M155" s="27">
        <f t="shared" si="9"/>
        <v>76.480170940170936</v>
      </c>
      <c r="N155" s="27">
        <f t="shared" si="10"/>
        <v>74.549287749287743</v>
      </c>
      <c r="O155" s="1"/>
      <c r="P155" s="14"/>
      <c r="Q155" s="14"/>
    </row>
    <row r="156" spans="1:17">
      <c r="A156" s="1">
        <v>2013011404</v>
      </c>
      <c r="B156" s="1" t="s">
        <v>93</v>
      </c>
      <c r="C156" s="13">
        <v>957</v>
      </c>
      <c r="D156" s="13">
        <v>13</v>
      </c>
      <c r="E156" s="29">
        <v>73.615384615384613</v>
      </c>
      <c r="F156" s="13">
        <v>1.2</v>
      </c>
      <c r="G156" s="13">
        <v>4</v>
      </c>
      <c r="H156" s="13">
        <f t="shared" si="11"/>
        <v>0.3</v>
      </c>
      <c r="I156" s="6">
        <v>0.3</v>
      </c>
      <c r="J156" s="6">
        <v>0</v>
      </c>
      <c r="K156" s="14">
        <v>81.5</v>
      </c>
      <c r="L156" s="14">
        <v>8</v>
      </c>
      <c r="M156" s="27">
        <f t="shared" si="9"/>
        <v>76.299230769230761</v>
      </c>
      <c r="N156" s="27">
        <f t="shared" si="10"/>
        <v>82.561538461538461</v>
      </c>
      <c r="O156" s="14"/>
      <c r="P156" s="14"/>
      <c r="Q156" s="14"/>
    </row>
    <row r="157" spans="1:17">
      <c r="A157" s="1">
        <v>2013011728</v>
      </c>
      <c r="B157" s="1" t="s">
        <v>197</v>
      </c>
      <c r="C157" s="13">
        <v>1002</v>
      </c>
      <c r="D157" s="13">
        <v>13</v>
      </c>
      <c r="E157" s="29">
        <v>77.07692307692308</v>
      </c>
      <c r="F157" s="13">
        <v>2.4499999999999997</v>
      </c>
      <c r="G157" s="13">
        <v>9.5</v>
      </c>
      <c r="H157" s="13">
        <f t="shared" si="11"/>
        <v>0.25789473684210523</v>
      </c>
      <c r="I157" s="6">
        <v>0.3</v>
      </c>
      <c r="J157" s="6">
        <v>0.2</v>
      </c>
      <c r="K157" s="14">
        <v>70</v>
      </c>
      <c r="L157" s="14">
        <v>8</v>
      </c>
      <c r="M157" s="27">
        <f t="shared" si="9"/>
        <v>76.224048582995962</v>
      </c>
      <c r="N157" s="27">
        <f t="shared" si="10"/>
        <v>74.23400809716604</v>
      </c>
      <c r="O157" s="1"/>
      <c r="P157" s="14"/>
      <c r="Q157" s="14"/>
    </row>
    <row r="158" spans="1:17">
      <c r="A158" s="1">
        <v>2013011108</v>
      </c>
      <c r="B158" s="1" t="s">
        <v>10</v>
      </c>
      <c r="C158" s="13">
        <v>1031</v>
      </c>
      <c r="D158" s="13">
        <v>13</v>
      </c>
      <c r="E158" s="29">
        <v>79.307692307692307</v>
      </c>
      <c r="F158" s="13">
        <v>1.5000000000000002</v>
      </c>
      <c r="G158" s="13">
        <v>5</v>
      </c>
      <c r="H158" s="13">
        <f t="shared" si="11"/>
        <v>0.30000000000000004</v>
      </c>
      <c r="I158" s="2">
        <v>0.3</v>
      </c>
      <c r="J158" s="2">
        <v>0</v>
      </c>
      <c r="K158" s="14">
        <v>64</v>
      </c>
      <c r="L158" s="14">
        <v>7.5</v>
      </c>
      <c r="M158" s="27">
        <f t="shared" si="9"/>
        <v>76.104615384615386</v>
      </c>
      <c r="N158" s="27">
        <f t="shared" si="10"/>
        <v>68.630769230769246</v>
      </c>
      <c r="O158" s="1"/>
      <c r="P158" s="14"/>
      <c r="Q158" s="14"/>
    </row>
    <row r="159" spans="1:17">
      <c r="A159" s="1">
        <v>2013011530</v>
      </c>
      <c r="B159" s="1" t="s">
        <v>145</v>
      </c>
      <c r="C159" s="13">
        <v>1012</v>
      </c>
      <c r="D159" s="13">
        <v>13</v>
      </c>
      <c r="E159" s="29">
        <v>77.84615384615384</v>
      </c>
      <c r="F159" s="13">
        <v>1.6</v>
      </c>
      <c r="G159" s="13">
        <v>8.5</v>
      </c>
      <c r="H159" s="13">
        <f t="shared" si="11"/>
        <v>0.18823529411764706</v>
      </c>
      <c r="I159" s="10">
        <v>0.3</v>
      </c>
      <c r="J159" s="10">
        <v>0.2</v>
      </c>
      <c r="K159" s="14">
        <v>68</v>
      </c>
      <c r="L159" s="14">
        <v>7.5</v>
      </c>
      <c r="M159" s="27">
        <f t="shared" si="9"/>
        <v>76.085927601809942</v>
      </c>
      <c r="N159" s="27">
        <f t="shared" si="10"/>
        <v>71.978733031674196</v>
      </c>
      <c r="O159" s="1"/>
      <c r="P159" s="14"/>
      <c r="Q159" s="14"/>
    </row>
    <row r="160" spans="1:17">
      <c r="A160" s="1">
        <v>2013011215</v>
      </c>
      <c r="B160" s="1" t="s">
        <v>43</v>
      </c>
      <c r="C160" s="13">
        <v>1004</v>
      </c>
      <c r="D160" s="13">
        <v>13</v>
      </c>
      <c r="E160" s="29">
        <v>77.230769230769226</v>
      </c>
      <c r="F160" s="13">
        <v>0.75</v>
      </c>
      <c r="G160" s="13">
        <v>4.5</v>
      </c>
      <c r="H160" s="13">
        <f t="shared" si="11"/>
        <v>0.16666666666666666</v>
      </c>
      <c r="I160" s="2">
        <v>0.3</v>
      </c>
      <c r="J160" s="6">
        <v>0.2</v>
      </c>
      <c r="K160" s="14">
        <v>69</v>
      </c>
      <c r="L160" s="14">
        <v>7.5</v>
      </c>
      <c r="M160" s="27">
        <f t="shared" si="9"/>
        <v>75.855128205128196</v>
      </c>
      <c r="N160" s="27">
        <f t="shared" si="10"/>
        <v>72.645299145299148</v>
      </c>
      <c r="O160" s="1"/>
      <c r="P160" s="14"/>
      <c r="Q160" s="14"/>
    </row>
    <row r="161" spans="1:17">
      <c r="A161" s="18">
        <v>2013012207</v>
      </c>
      <c r="B161" s="1" t="s">
        <v>201</v>
      </c>
      <c r="C161" s="13">
        <v>997</v>
      </c>
      <c r="D161" s="13">
        <v>13</v>
      </c>
      <c r="E161" s="29">
        <v>76.692307692307693</v>
      </c>
      <c r="F161" s="13">
        <v>1.25</v>
      </c>
      <c r="G161" s="13">
        <v>7.5</v>
      </c>
      <c r="H161" s="13">
        <f t="shared" si="11"/>
        <v>0.16666666666666666</v>
      </c>
      <c r="I161" s="6">
        <v>0.3</v>
      </c>
      <c r="J161" s="6">
        <v>0.2</v>
      </c>
      <c r="K161" s="14">
        <v>68</v>
      </c>
      <c r="L161" s="14">
        <v>9.5</v>
      </c>
      <c r="M161" s="27">
        <f t="shared" si="9"/>
        <v>75.822051282051277</v>
      </c>
      <c r="N161" s="27">
        <f t="shared" si="10"/>
        <v>73.791452991452985</v>
      </c>
      <c r="O161" s="1"/>
      <c r="P161" s="14"/>
      <c r="Q161" s="14"/>
    </row>
    <row r="162" spans="1:17">
      <c r="A162" s="1">
        <v>2013011425</v>
      </c>
      <c r="B162" s="1" t="s">
        <v>114</v>
      </c>
      <c r="C162" s="13">
        <v>995</v>
      </c>
      <c r="D162" s="13">
        <v>13</v>
      </c>
      <c r="E162" s="29">
        <v>76.538461538461533</v>
      </c>
      <c r="F162" s="13">
        <v>1.05</v>
      </c>
      <c r="G162" s="13">
        <v>3.5</v>
      </c>
      <c r="H162" s="13">
        <f t="shared" si="11"/>
        <v>0.3</v>
      </c>
      <c r="I162" s="6">
        <v>0.3</v>
      </c>
      <c r="J162" s="6">
        <v>0</v>
      </c>
      <c r="K162" s="14">
        <v>71</v>
      </c>
      <c r="L162" s="14">
        <v>7.5</v>
      </c>
      <c r="M162" s="27">
        <f t="shared" si="9"/>
        <v>75.763076923076909</v>
      </c>
      <c r="N162" s="27">
        <f t="shared" si="10"/>
        <v>73.953846153846129</v>
      </c>
      <c r="O162" s="1"/>
      <c r="P162" s="14"/>
      <c r="Q162" s="14"/>
    </row>
    <row r="163" spans="1:17">
      <c r="A163" s="1">
        <v>2013011729</v>
      </c>
      <c r="B163" s="1" t="s">
        <v>198</v>
      </c>
      <c r="C163" s="13">
        <v>1001</v>
      </c>
      <c r="D163" s="13">
        <v>13</v>
      </c>
      <c r="E163" s="29">
        <v>77</v>
      </c>
      <c r="F163" s="13">
        <v>1.3000000000000003</v>
      </c>
      <c r="G163" s="13">
        <v>5</v>
      </c>
      <c r="H163" s="13">
        <f t="shared" si="11"/>
        <v>0.26000000000000006</v>
      </c>
      <c r="I163" s="6">
        <v>0.3</v>
      </c>
      <c r="J163" s="6">
        <v>0.2</v>
      </c>
      <c r="K163" s="14">
        <v>68</v>
      </c>
      <c r="L163" s="14">
        <v>8</v>
      </c>
      <c r="M163" s="27">
        <f t="shared" si="9"/>
        <v>75.69</v>
      </c>
      <c r="N163" s="27">
        <f t="shared" si="10"/>
        <v>72.63333333333334</v>
      </c>
      <c r="O163" s="1"/>
      <c r="P163" s="14"/>
      <c r="Q163" s="14"/>
    </row>
    <row r="164" spans="1:17">
      <c r="A164" s="1">
        <v>2013011518</v>
      </c>
      <c r="B164" s="1" t="s">
        <v>135</v>
      </c>
      <c r="C164" s="13">
        <v>981</v>
      </c>
      <c r="D164" s="13">
        <v>13</v>
      </c>
      <c r="E164" s="29">
        <v>75.461538461538467</v>
      </c>
      <c r="F164" s="13">
        <v>0.25</v>
      </c>
      <c r="G164" s="13">
        <v>3.5</v>
      </c>
      <c r="H164" s="13">
        <f t="shared" si="11"/>
        <v>7.1428571428571425E-2</v>
      </c>
      <c r="I164" s="10">
        <v>0.3</v>
      </c>
      <c r="J164" s="10">
        <v>0.2</v>
      </c>
      <c r="K164" s="14">
        <v>72</v>
      </c>
      <c r="L164" s="14">
        <v>9</v>
      </c>
      <c r="M164" s="27">
        <f t="shared" si="9"/>
        <v>75.638351648351644</v>
      </c>
      <c r="N164" s="27">
        <f t="shared" si="10"/>
        <v>76.050915750915735</v>
      </c>
      <c r="O164" s="1"/>
      <c r="P164" s="14"/>
      <c r="Q164" s="14"/>
    </row>
    <row r="165" spans="1:17">
      <c r="A165" s="1">
        <v>2013022119</v>
      </c>
      <c r="B165" s="1" t="s">
        <v>203</v>
      </c>
      <c r="C165" s="13">
        <v>1002</v>
      </c>
      <c r="D165" s="13">
        <v>13</v>
      </c>
      <c r="E165" s="29">
        <v>77.07692307692308</v>
      </c>
      <c r="F165" s="13">
        <v>1.5000000000000002</v>
      </c>
      <c r="G165" s="13">
        <v>5</v>
      </c>
      <c r="H165" s="13">
        <f t="shared" si="11"/>
        <v>0.30000000000000004</v>
      </c>
      <c r="I165" s="9">
        <v>0.3</v>
      </c>
      <c r="J165" s="9">
        <v>0.2</v>
      </c>
      <c r="K165" s="14">
        <v>68</v>
      </c>
      <c r="L165" s="14">
        <v>7.5</v>
      </c>
      <c r="M165" s="27">
        <f t="shared" si="9"/>
        <v>75.636153846153846</v>
      </c>
      <c r="N165" s="27">
        <f t="shared" si="10"/>
        <v>72.274358974358989</v>
      </c>
      <c r="O165" s="14"/>
      <c r="P165" s="14"/>
      <c r="Q165" s="14"/>
    </row>
    <row r="166" spans="1:17">
      <c r="A166" s="1">
        <v>2013011411</v>
      </c>
      <c r="B166" s="1" t="s">
        <v>100</v>
      </c>
      <c r="C166" s="13">
        <v>1006</v>
      </c>
      <c r="D166" s="13">
        <v>13</v>
      </c>
      <c r="E166" s="29">
        <v>77.384615384615387</v>
      </c>
      <c r="F166" s="13">
        <v>0.89999999999999991</v>
      </c>
      <c r="G166" s="13">
        <v>4</v>
      </c>
      <c r="H166" s="13">
        <f t="shared" si="11"/>
        <v>0.22499999999999998</v>
      </c>
      <c r="I166" s="6">
        <v>0.3</v>
      </c>
      <c r="J166" s="6">
        <v>0</v>
      </c>
      <c r="K166" s="14">
        <v>68</v>
      </c>
      <c r="L166" s="14">
        <v>7.5</v>
      </c>
      <c r="M166" s="27">
        <f t="shared" si="9"/>
        <v>75.58576923076923</v>
      </c>
      <c r="N166" s="27">
        <f t="shared" si="10"/>
        <v>71.388461538461556</v>
      </c>
      <c r="O166" s="1"/>
      <c r="P166" s="14"/>
      <c r="Q166" s="14"/>
    </row>
    <row r="167" spans="1:17">
      <c r="A167" s="1">
        <v>2013011422</v>
      </c>
      <c r="B167" s="1" t="s">
        <v>111</v>
      </c>
      <c r="C167" s="13">
        <v>992</v>
      </c>
      <c r="D167" s="13">
        <v>13</v>
      </c>
      <c r="E167" s="29">
        <v>76.307692307692307</v>
      </c>
      <c r="F167" s="13">
        <v>0.45000000000000012</v>
      </c>
      <c r="G167" s="13">
        <v>10.5</v>
      </c>
      <c r="H167" s="13">
        <f t="shared" si="11"/>
        <v>4.2857142857142871E-2</v>
      </c>
      <c r="I167" s="6">
        <v>0.3</v>
      </c>
      <c r="J167" s="6">
        <v>0.2</v>
      </c>
      <c r="K167" s="14">
        <v>71</v>
      </c>
      <c r="L167" s="14">
        <v>7.5</v>
      </c>
      <c r="M167" s="27">
        <f t="shared" si="9"/>
        <v>75.537472527472517</v>
      </c>
      <c r="N167" s="27">
        <f t="shared" si="10"/>
        <v>73.740293040293025</v>
      </c>
      <c r="O167" s="1"/>
      <c r="P167" s="14"/>
      <c r="Q167" s="14"/>
    </row>
    <row r="168" spans="1:17">
      <c r="A168" s="1">
        <v>2013011612</v>
      </c>
      <c r="B168" s="1" t="s">
        <v>155</v>
      </c>
      <c r="C168" s="13">
        <v>999</v>
      </c>
      <c r="D168" s="13">
        <v>13</v>
      </c>
      <c r="E168" s="29">
        <v>76.84615384615384</v>
      </c>
      <c r="F168" s="13">
        <v>0.89999999999999991</v>
      </c>
      <c r="G168" s="13">
        <v>3</v>
      </c>
      <c r="H168" s="13">
        <f t="shared" si="11"/>
        <v>0.3</v>
      </c>
      <c r="I168" s="15">
        <v>0.3</v>
      </c>
      <c r="J168" s="15">
        <v>0.2</v>
      </c>
      <c r="K168" s="14">
        <v>68</v>
      </c>
      <c r="L168" s="14">
        <v>7.5</v>
      </c>
      <c r="M168" s="27">
        <f t="shared" si="9"/>
        <v>75.467692307692289</v>
      </c>
      <c r="N168" s="27">
        <f t="shared" si="10"/>
        <v>72.251282051282004</v>
      </c>
      <c r="O168" s="1"/>
      <c r="P168" s="14"/>
      <c r="Q168" s="14"/>
    </row>
    <row r="169" spans="1:17">
      <c r="A169" s="1">
        <v>2013011224</v>
      </c>
      <c r="B169" s="1" t="s">
        <v>51</v>
      </c>
      <c r="C169" s="13">
        <v>991</v>
      </c>
      <c r="D169" s="13">
        <v>13</v>
      </c>
      <c r="E169" s="29">
        <v>76.230769230769226</v>
      </c>
      <c r="F169" s="13">
        <v>1.4</v>
      </c>
      <c r="G169" s="13">
        <v>6</v>
      </c>
      <c r="H169" s="13">
        <f t="shared" si="11"/>
        <v>0.23333333333333331</v>
      </c>
      <c r="I169" s="2">
        <v>0.3</v>
      </c>
      <c r="J169" s="6">
        <v>0.2</v>
      </c>
      <c r="K169" s="14">
        <v>70</v>
      </c>
      <c r="L169" s="14">
        <v>7.5</v>
      </c>
      <c r="M169" s="27">
        <f t="shared" si="9"/>
        <v>75.431794871794864</v>
      </c>
      <c r="N169" s="27">
        <f t="shared" si="10"/>
        <v>73.567521367521351</v>
      </c>
      <c r="O169" s="14"/>
      <c r="P169" s="14"/>
      <c r="Q169" s="14"/>
    </row>
    <row r="170" spans="1:17">
      <c r="A170" s="1">
        <v>2013011209</v>
      </c>
      <c r="B170" s="1" t="s">
        <v>37</v>
      </c>
      <c r="C170" s="13">
        <v>991</v>
      </c>
      <c r="D170" s="13">
        <v>13</v>
      </c>
      <c r="E170" s="29">
        <v>76.230769230769226</v>
      </c>
      <c r="F170" s="13">
        <v>2.2000000000000002</v>
      </c>
      <c r="G170" s="13">
        <v>8</v>
      </c>
      <c r="H170" s="13">
        <f t="shared" si="11"/>
        <v>0.27500000000000002</v>
      </c>
      <c r="I170" s="2">
        <v>0.3</v>
      </c>
      <c r="J170" s="6">
        <v>0</v>
      </c>
      <c r="K170" s="14">
        <v>70</v>
      </c>
      <c r="L170" s="14">
        <v>8</v>
      </c>
      <c r="M170" s="27">
        <f t="shared" si="9"/>
        <v>75.423461538461538</v>
      </c>
      <c r="N170" s="27">
        <f t="shared" si="10"/>
        <v>73.539743589743608</v>
      </c>
      <c r="O170" s="14"/>
      <c r="P170" s="14"/>
      <c r="Q170" s="14"/>
    </row>
    <row r="171" spans="1:17">
      <c r="A171" s="1">
        <v>2013011704</v>
      </c>
      <c r="B171" s="1" t="s">
        <v>176</v>
      </c>
      <c r="C171" s="13">
        <v>1005</v>
      </c>
      <c r="D171" s="13">
        <v>13</v>
      </c>
      <c r="E171" s="29">
        <v>77.307692307692307</v>
      </c>
      <c r="F171" s="13">
        <v>0.14999999999999997</v>
      </c>
      <c r="G171" s="13">
        <v>2.5</v>
      </c>
      <c r="H171" s="13">
        <f t="shared" si="11"/>
        <v>5.9999999999999984E-2</v>
      </c>
      <c r="I171" s="6">
        <v>0.3</v>
      </c>
      <c r="J171" s="6">
        <v>0</v>
      </c>
      <c r="K171" s="14">
        <v>68</v>
      </c>
      <c r="L171" s="14">
        <v>7.5</v>
      </c>
      <c r="M171" s="27">
        <f t="shared" si="9"/>
        <v>75.364615384615377</v>
      </c>
      <c r="N171" s="27">
        <f t="shared" si="10"/>
        <v>70.830769230769221</v>
      </c>
      <c r="O171" s="14"/>
      <c r="P171" s="14"/>
      <c r="Q171" s="14"/>
    </row>
    <row r="172" spans="1:17">
      <c r="A172" s="1">
        <v>2013011313</v>
      </c>
      <c r="B172" s="1" t="s">
        <v>72</v>
      </c>
      <c r="C172" s="13">
        <v>1049</v>
      </c>
      <c r="D172" s="13">
        <v>14</v>
      </c>
      <c r="E172" s="29">
        <v>74.928571428571431</v>
      </c>
      <c r="F172" s="13">
        <v>1.5000000000000002</v>
      </c>
      <c r="G172" s="13">
        <v>6</v>
      </c>
      <c r="H172" s="13">
        <f t="shared" si="11"/>
        <v>0.25000000000000006</v>
      </c>
      <c r="I172" s="6">
        <v>0.3</v>
      </c>
      <c r="J172" s="6">
        <v>0.2</v>
      </c>
      <c r="K172" s="14">
        <v>73</v>
      </c>
      <c r="L172" s="14">
        <v>7.5</v>
      </c>
      <c r="M172" s="27">
        <f t="shared" si="9"/>
        <v>75.217857142857142</v>
      </c>
      <c r="N172" s="27">
        <f t="shared" si="10"/>
        <v>75.892857142857153</v>
      </c>
      <c r="O172" s="14"/>
      <c r="P172" s="14"/>
      <c r="Q172" s="14"/>
    </row>
    <row r="173" spans="1:17">
      <c r="A173" s="1">
        <v>2013011311</v>
      </c>
      <c r="B173" s="1" t="s">
        <v>70</v>
      </c>
      <c r="C173" s="13">
        <v>975</v>
      </c>
      <c r="D173" s="13">
        <v>13</v>
      </c>
      <c r="E173" s="29">
        <v>75</v>
      </c>
      <c r="F173" s="13">
        <v>0.8</v>
      </c>
      <c r="G173" s="13">
        <v>3</v>
      </c>
      <c r="H173" s="13">
        <f t="shared" si="11"/>
        <v>0.26666666666666666</v>
      </c>
      <c r="I173" s="6">
        <v>0.3</v>
      </c>
      <c r="J173" s="6">
        <v>0.2</v>
      </c>
      <c r="K173" s="14">
        <v>72</v>
      </c>
      <c r="L173" s="14">
        <v>8</v>
      </c>
      <c r="M173" s="27">
        <f t="shared" si="9"/>
        <v>75.196666666666673</v>
      </c>
      <c r="N173" s="27">
        <f t="shared" si="10"/>
        <v>75.65555555555558</v>
      </c>
      <c r="O173" s="14"/>
      <c r="P173" s="14"/>
      <c r="Q173" s="14"/>
    </row>
    <row r="174" spans="1:17">
      <c r="A174" s="1">
        <v>2013011620</v>
      </c>
      <c r="B174" s="1" t="s">
        <v>163</v>
      </c>
      <c r="C174" s="13">
        <v>1007</v>
      </c>
      <c r="D174" s="13">
        <v>13</v>
      </c>
      <c r="E174" s="29">
        <v>77.461538461538467</v>
      </c>
      <c r="F174" s="13">
        <v>0.8</v>
      </c>
      <c r="G174" s="13">
        <v>7.5</v>
      </c>
      <c r="H174" s="13">
        <f t="shared" si="11"/>
        <v>0.10666666666666667</v>
      </c>
      <c r="I174" s="15">
        <v>0.3</v>
      </c>
      <c r="J174" s="15">
        <v>0</v>
      </c>
      <c r="K174" s="14">
        <v>66</v>
      </c>
      <c r="L174" s="14">
        <v>7.5</v>
      </c>
      <c r="M174" s="27">
        <f t="shared" si="9"/>
        <v>75.043589743589749</v>
      </c>
      <c r="N174" s="27">
        <f t="shared" si="10"/>
        <v>69.401709401709425</v>
      </c>
      <c r="O174" s="1"/>
      <c r="P174" s="14"/>
      <c r="Q174" s="14"/>
    </row>
    <row r="175" spans="1:17">
      <c r="A175" s="1">
        <v>2013011717</v>
      </c>
      <c r="B175" s="1" t="s">
        <v>189</v>
      </c>
      <c r="C175" s="13">
        <v>989</v>
      </c>
      <c r="D175" s="13">
        <v>13</v>
      </c>
      <c r="E175" s="29">
        <v>76.07692307692308</v>
      </c>
      <c r="F175" s="13">
        <v>1.3</v>
      </c>
      <c r="G175" s="13">
        <v>4</v>
      </c>
      <c r="H175" s="13">
        <f t="shared" si="11"/>
        <v>0.32500000000000001</v>
      </c>
      <c r="I175" s="6">
        <v>0.3</v>
      </c>
      <c r="J175" s="6">
        <v>0.2</v>
      </c>
      <c r="K175" s="14">
        <v>68</v>
      </c>
      <c r="L175" s="14">
        <v>7.5</v>
      </c>
      <c r="M175" s="27">
        <f t="shared" si="9"/>
        <v>74.931153846153848</v>
      </c>
      <c r="N175" s="27">
        <f t="shared" si="10"/>
        <v>72.257692307692309</v>
      </c>
      <c r="O175" s="1"/>
      <c r="P175" s="14"/>
      <c r="Q175" s="14"/>
    </row>
    <row r="176" spans="1:17">
      <c r="A176" s="1">
        <v>2013011109</v>
      </c>
      <c r="B176" s="1" t="s">
        <v>11</v>
      </c>
      <c r="C176" s="13">
        <v>1013</v>
      </c>
      <c r="D176" s="13">
        <v>13</v>
      </c>
      <c r="E176" s="29">
        <v>77.92307692307692</v>
      </c>
      <c r="F176" s="13">
        <v>0.89999999999999991</v>
      </c>
      <c r="G176" s="13">
        <v>13.5</v>
      </c>
      <c r="H176" s="13">
        <f t="shared" si="11"/>
        <v>6.6666666666666666E-2</v>
      </c>
      <c r="I176" s="2">
        <v>0.3</v>
      </c>
      <c r="J176" s="2">
        <v>0</v>
      </c>
      <c r="K176" s="14">
        <v>64</v>
      </c>
      <c r="L176" s="14">
        <v>7.5</v>
      </c>
      <c r="M176" s="27">
        <f t="shared" si="9"/>
        <v>74.86051282051281</v>
      </c>
      <c r="N176" s="27">
        <f t="shared" si="10"/>
        <v>67.714529914529891</v>
      </c>
      <c r="O176" s="14"/>
      <c r="P176" s="14"/>
      <c r="Q176" s="14"/>
    </row>
    <row r="177" spans="1:17">
      <c r="A177" s="1">
        <v>2013011309</v>
      </c>
      <c r="B177" s="1" t="s">
        <v>68</v>
      </c>
      <c r="C177" s="13">
        <v>955</v>
      </c>
      <c r="D177" s="13">
        <v>13</v>
      </c>
      <c r="E177" s="29">
        <v>73.461538461538467</v>
      </c>
      <c r="F177" s="13">
        <v>1.45</v>
      </c>
      <c r="G177" s="13">
        <v>4.5</v>
      </c>
      <c r="H177" s="13">
        <f t="shared" si="11"/>
        <v>0.32222222222222219</v>
      </c>
      <c r="I177" s="6">
        <v>0.3</v>
      </c>
      <c r="J177" s="6">
        <v>0.2</v>
      </c>
      <c r="K177" s="14">
        <v>73</v>
      </c>
      <c r="L177" s="14">
        <v>9</v>
      </c>
      <c r="M177" s="27">
        <f t="shared" si="9"/>
        <v>74.669145299145299</v>
      </c>
      <c r="N177" s="27">
        <f t="shared" si="10"/>
        <v>77.486894586894579</v>
      </c>
      <c r="O177" s="1"/>
      <c r="P177" s="14"/>
      <c r="Q177" s="14"/>
    </row>
    <row r="178" spans="1:17">
      <c r="A178" s="1">
        <v>2013011707</v>
      </c>
      <c r="B178" s="1" t="s">
        <v>179</v>
      </c>
      <c r="C178" s="13">
        <v>977</v>
      </c>
      <c r="D178" s="13">
        <v>13</v>
      </c>
      <c r="E178" s="29">
        <v>75.15384615384616</v>
      </c>
      <c r="F178" s="13">
        <v>0.60000000000000009</v>
      </c>
      <c r="G178" s="13">
        <v>3</v>
      </c>
      <c r="H178" s="13">
        <f t="shared" si="11"/>
        <v>0.20000000000000004</v>
      </c>
      <c r="I178" s="6">
        <v>0.3</v>
      </c>
      <c r="J178" s="6">
        <v>0.2</v>
      </c>
      <c r="K178" s="14">
        <v>68</v>
      </c>
      <c r="L178" s="14">
        <v>7.5</v>
      </c>
      <c r="M178" s="27">
        <f t="shared" si="9"/>
        <v>74.132307692307705</v>
      </c>
      <c r="N178" s="27">
        <f t="shared" si="10"/>
        <v>71.748717948717982</v>
      </c>
      <c r="O178" s="14"/>
      <c r="P178" s="14"/>
      <c r="Q178" s="14"/>
    </row>
    <row r="179" spans="1:17">
      <c r="A179" s="1">
        <v>2013011415</v>
      </c>
      <c r="B179" s="1" t="s">
        <v>104</v>
      </c>
      <c r="C179" s="13">
        <v>976</v>
      </c>
      <c r="D179" s="13">
        <v>13</v>
      </c>
      <c r="E179" s="29">
        <v>75.07692307692308</v>
      </c>
      <c r="F179" s="13">
        <v>2.6</v>
      </c>
      <c r="G179" s="13">
        <v>12</v>
      </c>
      <c r="H179" s="13">
        <f t="shared" si="11"/>
        <v>0.21666666666666667</v>
      </c>
      <c r="I179" s="6">
        <v>0.3</v>
      </c>
      <c r="J179" s="7">
        <v>0</v>
      </c>
      <c r="K179" s="14">
        <v>68</v>
      </c>
      <c r="L179" s="14">
        <v>7</v>
      </c>
      <c r="M179" s="27">
        <f t="shared" si="9"/>
        <v>73.742820512820515</v>
      </c>
      <c r="N179" s="27">
        <f t="shared" si="10"/>
        <v>70.629914529914544</v>
      </c>
      <c r="O179" s="14"/>
      <c r="P179" s="14"/>
      <c r="Q179" s="14"/>
    </row>
    <row r="180" spans="1:17">
      <c r="A180" s="1">
        <v>2013011628</v>
      </c>
      <c r="B180" s="1" t="s">
        <v>170</v>
      </c>
      <c r="C180" s="13">
        <v>969</v>
      </c>
      <c r="D180" s="13">
        <v>13</v>
      </c>
      <c r="E180" s="29">
        <v>74.538461538461533</v>
      </c>
      <c r="F180" s="13">
        <v>1</v>
      </c>
      <c r="G180" s="13">
        <v>4</v>
      </c>
      <c r="H180" s="13">
        <f t="shared" si="11"/>
        <v>0.25</v>
      </c>
      <c r="I180" s="15">
        <v>0.3</v>
      </c>
      <c r="J180" s="15">
        <v>0</v>
      </c>
      <c r="K180" s="14">
        <v>68</v>
      </c>
      <c r="L180" s="14">
        <v>8</v>
      </c>
      <c r="M180" s="27">
        <f t="shared" si="9"/>
        <v>73.683076923076925</v>
      </c>
      <c r="N180" s="27">
        <f t="shared" si="10"/>
        <v>71.687179487179534</v>
      </c>
      <c r="O180" s="14"/>
      <c r="P180" s="14"/>
      <c r="Q180" s="14"/>
    </row>
    <row r="181" spans="1:17">
      <c r="A181" s="1">
        <v>2013011526</v>
      </c>
      <c r="B181" s="1" t="s">
        <v>141</v>
      </c>
      <c r="C181" s="13">
        <v>966</v>
      </c>
      <c r="D181" s="13">
        <v>13</v>
      </c>
      <c r="E181" s="29">
        <v>74.307692307692307</v>
      </c>
      <c r="F181" s="13">
        <v>0.6</v>
      </c>
      <c r="G181" s="13">
        <v>4</v>
      </c>
      <c r="H181" s="13">
        <f t="shared" si="11"/>
        <v>0.15</v>
      </c>
      <c r="I181" s="10">
        <v>0.3</v>
      </c>
      <c r="J181" s="10">
        <v>0.2</v>
      </c>
      <c r="K181" s="14">
        <v>68</v>
      </c>
      <c r="L181" s="14">
        <v>8</v>
      </c>
      <c r="M181" s="27">
        <f t="shared" si="9"/>
        <v>73.614615384615377</v>
      </c>
      <c r="N181" s="27">
        <f t="shared" si="10"/>
        <v>71.997435897435892</v>
      </c>
      <c r="O181" s="14"/>
      <c r="P181" s="14"/>
      <c r="Q181" s="14"/>
    </row>
    <row r="182" spans="1:17">
      <c r="A182" s="1">
        <v>2013011501</v>
      </c>
      <c r="B182" s="1" t="s">
        <v>119</v>
      </c>
      <c r="C182" s="13">
        <v>955</v>
      </c>
      <c r="D182" s="13">
        <v>13</v>
      </c>
      <c r="E182" s="29">
        <v>73.461538461538467</v>
      </c>
      <c r="F182" s="13">
        <v>1.9999999999999991</v>
      </c>
      <c r="G182" s="13">
        <v>16</v>
      </c>
      <c r="H182" s="13">
        <f t="shared" si="11"/>
        <v>0.12499999999999994</v>
      </c>
      <c r="I182" s="10">
        <v>0.3</v>
      </c>
      <c r="J182" s="10">
        <v>0</v>
      </c>
      <c r="K182" s="14">
        <v>70</v>
      </c>
      <c r="L182" s="14">
        <v>7.5</v>
      </c>
      <c r="M182" s="27">
        <f t="shared" si="9"/>
        <v>73.101923076923072</v>
      </c>
      <c r="N182" s="27">
        <f t="shared" si="10"/>
        <v>72.262820512820483</v>
      </c>
      <c r="O182" s="1"/>
      <c r="P182" s="14"/>
      <c r="Q182" s="14"/>
    </row>
    <row r="183" spans="1:17">
      <c r="A183" s="1">
        <v>2013011702</v>
      </c>
      <c r="B183" s="1" t="s">
        <v>175</v>
      </c>
      <c r="C183" s="13">
        <v>956</v>
      </c>
      <c r="D183" s="13">
        <v>13</v>
      </c>
      <c r="E183" s="29">
        <v>73.538461538461533</v>
      </c>
      <c r="F183" s="13">
        <v>0.95</v>
      </c>
      <c r="G183" s="13">
        <v>5.5</v>
      </c>
      <c r="H183" s="13">
        <f t="shared" si="11"/>
        <v>0.17272727272727273</v>
      </c>
      <c r="I183" s="6">
        <v>0.3</v>
      </c>
      <c r="J183" s="6">
        <v>0.2</v>
      </c>
      <c r="K183" s="14">
        <v>68</v>
      </c>
      <c r="L183" s="14">
        <v>7.5</v>
      </c>
      <c r="M183" s="27">
        <f t="shared" si="9"/>
        <v>72.92580419580419</v>
      </c>
      <c r="N183" s="27">
        <f t="shared" si="10"/>
        <v>71.496270396270404</v>
      </c>
      <c r="O183" s="14"/>
      <c r="P183" s="14"/>
      <c r="Q183" s="14"/>
    </row>
    <row r="184" spans="1:17">
      <c r="A184" s="1">
        <v>2013011516</v>
      </c>
      <c r="B184" s="1" t="s">
        <v>133</v>
      </c>
      <c r="C184" s="13">
        <v>1009</v>
      </c>
      <c r="D184" s="13">
        <v>14</v>
      </c>
      <c r="E184" s="29">
        <v>72.071428571428569</v>
      </c>
      <c r="F184" s="13">
        <v>1.05</v>
      </c>
      <c r="G184" s="13">
        <v>6</v>
      </c>
      <c r="H184" s="13">
        <f t="shared" ref="H184:H214" si="12">F184/G184</f>
        <v>0.17500000000000002</v>
      </c>
      <c r="I184" s="10">
        <v>0.3</v>
      </c>
      <c r="J184" s="10">
        <v>0.2</v>
      </c>
      <c r="K184" s="14">
        <v>72</v>
      </c>
      <c r="L184" s="14">
        <v>7.5</v>
      </c>
      <c r="M184" s="27">
        <f t="shared" si="9"/>
        <v>72.817142857142855</v>
      </c>
      <c r="N184" s="27">
        <f t="shared" si="10"/>
        <v>74.557142857142864</v>
      </c>
      <c r="O184" s="14"/>
      <c r="P184" s="14"/>
      <c r="Q184" s="14"/>
    </row>
    <row r="185" spans="1:17">
      <c r="A185" s="1">
        <v>2013011204</v>
      </c>
      <c r="B185" s="1" t="s">
        <v>33</v>
      </c>
      <c r="C185" s="13">
        <v>1020</v>
      </c>
      <c r="D185" s="13">
        <v>14</v>
      </c>
      <c r="E185" s="29">
        <v>72.857142857142861</v>
      </c>
      <c r="F185" s="13">
        <v>2.75</v>
      </c>
      <c r="G185" s="13">
        <v>13</v>
      </c>
      <c r="H185" s="13">
        <f t="shared" si="12"/>
        <v>0.21153846153846154</v>
      </c>
      <c r="I185" s="2">
        <v>0.3</v>
      </c>
      <c r="J185" s="6">
        <v>0.2</v>
      </c>
      <c r="K185" s="14">
        <v>68</v>
      </c>
      <c r="L185" s="14">
        <v>7.5</v>
      </c>
      <c r="M185" s="27">
        <f t="shared" si="9"/>
        <v>72.467252747252758</v>
      </c>
      <c r="N185" s="27">
        <f t="shared" si="10"/>
        <v>71.557509157509202</v>
      </c>
      <c r="O185" s="1"/>
      <c r="P185" s="14"/>
      <c r="Q185" s="14"/>
    </row>
    <row r="186" spans="1:17">
      <c r="A186" s="1">
        <v>2013011525</v>
      </c>
      <c r="B186" s="1" t="s">
        <v>140</v>
      </c>
      <c r="C186" s="13">
        <v>930</v>
      </c>
      <c r="D186" s="13">
        <v>13</v>
      </c>
      <c r="E186" s="29">
        <v>71.538461538461533</v>
      </c>
      <c r="F186" s="13">
        <v>0.5</v>
      </c>
      <c r="G186" s="13">
        <v>4</v>
      </c>
      <c r="H186" s="13">
        <f t="shared" si="12"/>
        <v>0.125</v>
      </c>
      <c r="I186" s="9">
        <v>0.3</v>
      </c>
      <c r="J186" s="9">
        <v>0.2</v>
      </c>
      <c r="K186" s="14">
        <v>72</v>
      </c>
      <c r="L186" s="14">
        <v>7.5</v>
      </c>
      <c r="M186" s="27">
        <f t="shared" si="9"/>
        <v>72.378076923076918</v>
      </c>
      <c r="N186" s="27">
        <f t="shared" si="10"/>
        <v>74.337179487179483</v>
      </c>
      <c r="O186" s="14"/>
      <c r="P186" s="14"/>
      <c r="Q186" s="14"/>
    </row>
    <row r="187" spans="1:17">
      <c r="A187" s="1">
        <v>2013011727</v>
      </c>
      <c r="B187" s="1" t="s">
        <v>196</v>
      </c>
      <c r="C187" s="13">
        <v>1004</v>
      </c>
      <c r="D187" s="13">
        <v>14</v>
      </c>
      <c r="E187" s="29">
        <v>71.714285714285708</v>
      </c>
      <c r="F187" s="13">
        <v>1.7000000000000002</v>
      </c>
      <c r="G187" s="13">
        <v>5</v>
      </c>
      <c r="H187" s="13">
        <f t="shared" si="12"/>
        <v>0.34</v>
      </c>
      <c r="I187" s="6">
        <v>0.3</v>
      </c>
      <c r="J187" s="6">
        <v>0.2</v>
      </c>
      <c r="K187" s="14">
        <v>68</v>
      </c>
      <c r="L187" s="14">
        <v>8.5</v>
      </c>
      <c r="M187" s="27">
        <f t="shared" si="9"/>
        <v>72.061428571428564</v>
      </c>
      <c r="N187" s="27">
        <f t="shared" si="10"/>
        <v>72.871428571428567</v>
      </c>
      <c r="O187" s="14"/>
      <c r="P187" s="14"/>
      <c r="Q187" s="14"/>
    </row>
    <row r="188" spans="1:17">
      <c r="A188" s="1">
        <v>2013011522</v>
      </c>
      <c r="B188" s="1" t="s">
        <v>138</v>
      </c>
      <c r="C188" s="13">
        <v>893</v>
      </c>
      <c r="D188" s="13">
        <v>13</v>
      </c>
      <c r="E188" s="29">
        <v>68.692307692307693</v>
      </c>
      <c r="F188" s="13">
        <v>0.6</v>
      </c>
      <c r="G188" s="13">
        <v>5</v>
      </c>
      <c r="H188" s="13">
        <f t="shared" si="12"/>
        <v>0.12</v>
      </c>
      <c r="I188" s="9">
        <v>0.3</v>
      </c>
      <c r="J188" s="9">
        <v>0.2</v>
      </c>
      <c r="K188" s="14">
        <v>76</v>
      </c>
      <c r="L188" s="14">
        <v>9.5</v>
      </c>
      <c r="M188" s="27">
        <f t="shared" si="9"/>
        <v>71.855384615384608</v>
      </c>
      <c r="N188" s="27">
        <f t="shared" si="10"/>
        <v>79.235897435897428</v>
      </c>
      <c r="O188" s="1"/>
      <c r="P188" s="14"/>
      <c r="Q188" s="14"/>
    </row>
    <row r="189" spans="1:17">
      <c r="A189" s="1">
        <v>2013011624</v>
      </c>
      <c r="B189" s="1" t="s">
        <v>166</v>
      </c>
      <c r="C189" s="13">
        <v>943</v>
      </c>
      <c r="D189" s="13">
        <v>13</v>
      </c>
      <c r="E189" s="29">
        <v>72.538461538461533</v>
      </c>
      <c r="F189" s="13">
        <v>-0.64999999999999991</v>
      </c>
      <c r="G189" s="13">
        <v>26</v>
      </c>
      <c r="H189" s="13">
        <f t="shared" si="12"/>
        <v>-2.4999999999999998E-2</v>
      </c>
      <c r="I189" s="15">
        <v>0.3</v>
      </c>
      <c r="J189" s="15">
        <v>0</v>
      </c>
      <c r="K189" s="14">
        <v>66</v>
      </c>
      <c r="L189" s="14">
        <v>8</v>
      </c>
      <c r="M189" s="27">
        <f t="shared" si="9"/>
        <v>71.468076923076922</v>
      </c>
      <c r="N189" s="27">
        <f t="shared" si="10"/>
        <v>68.970512820512852</v>
      </c>
      <c r="O189" s="14"/>
      <c r="P189" s="14"/>
      <c r="Q189" s="14"/>
    </row>
    <row r="190" spans="1:17">
      <c r="A190" s="1">
        <v>2013011606</v>
      </c>
      <c r="B190" s="1" t="s">
        <v>151</v>
      </c>
      <c r="C190" s="13">
        <v>913</v>
      </c>
      <c r="D190" s="13">
        <v>13</v>
      </c>
      <c r="E190" s="29">
        <v>70.230769230769226</v>
      </c>
      <c r="F190" s="13">
        <v>0.6</v>
      </c>
      <c r="G190" s="13">
        <v>3</v>
      </c>
      <c r="H190" s="13">
        <f t="shared" si="12"/>
        <v>0.19999999999999998</v>
      </c>
      <c r="I190" s="15">
        <v>0.3</v>
      </c>
      <c r="J190" s="15">
        <v>0.2</v>
      </c>
      <c r="K190" s="14">
        <v>67</v>
      </c>
      <c r="L190" s="14">
        <v>7.5</v>
      </c>
      <c r="M190" s="27">
        <f t="shared" si="9"/>
        <v>70.298461538461538</v>
      </c>
      <c r="N190" s="27">
        <f t="shared" si="10"/>
        <v>70.45641025641028</v>
      </c>
      <c r="O190" s="1"/>
      <c r="P190" s="14"/>
      <c r="Q190" s="14"/>
    </row>
    <row r="191" spans="1:17">
      <c r="A191" s="1">
        <v>2013011129</v>
      </c>
      <c r="B191" s="1" t="s">
        <v>28</v>
      </c>
      <c r="C191" s="13">
        <v>797</v>
      </c>
      <c r="D191" s="13">
        <v>11</v>
      </c>
      <c r="E191" s="29">
        <v>72.454545454545453</v>
      </c>
      <c r="F191" s="13">
        <v>1.7499999999999998</v>
      </c>
      <c r="G191" s="13">
        <v>16.5</v>
      </c>
      <c r="H191" s="13">
        <f t="shared" si="12"/>
        <v>0.10606060606060605</v>
      </c>
      <c r="I191" s="2">
        <v>0.3</v>
      </c>
      <c r="J191" s="2">
        <v>0</v>
      </c>
      <c r="K191" s="14">
        <v>59</v>
      </c>
      <c r="L191" s="14">
        <v>7</v>
      </c>
      <c r="M191" s="27">
        <f t="shared" si="9"/>
        <v>69.557878787878778</v>
      </c>
      <c r="N191" s="27">
        <f t="shared" si="10"/>
        <v>62.798989898989888</v>
      </c>
      <c r="O191" s="14"/>
      <c r="P191" s="14"/>
      <c r="Q191" s="14"/>
    </row>
    <row r="192" spans="1:17">
      <c r="A192" s="1">
        <v>2011011610</v>
      </c>
      <c r="B192" s="1" t="s">
        <v>147</v>
      </c>
      <c r="C192" s="13">
        <v>929</v>
      </c>
      <c r="D192" s="13">
        <v>13</v>
      </c>
      <c r="E192" s="29">
        <v>71.461538461538467</v>
      </c>
      <c r="F192" s="13">
        <v>-4.6000000000000005</v>
      </c>
      <c r="G192" s="13">
        <v>56</v>
      </c>
      <c r="H192" s="13">
        <f t="shared" si="12"/>
        <v>-8.2142857142857156E-2</v>
      </c>
      <c r="I192" s="15">
        <v>0.3</v>
      </c>
      <c r="J192" s="15">
        <v>0</v>
      </c>
      <c r="K192" s="14">
        <v>62</v>
      </c>
      <c r="L192" s="14">
        <v>7</v>
      </c>
      <c r="M192" s="27">
        <f t="shared" si="9"/>
        <v>69.364780219780215</v>
      </c>
      <c r="N192" s="27">
        <f t="shared" si="10"/>
        <v>64.472344322344313</v>
      </c>
      <c r="O192" s="1"/>
      <c r="P192" s="14"/>
      <c r="Q192" s="14"/>
    </row>
    <row r="193" spans="1:17">
      <c r="A193" s="1">
        <v>2013011301</v>
      </c>
      <c r="B193" s="1" t="s">
        <v>60</v>
      </c>
      <c r="C193" s="13">
        <v>888</v>
      </c>
      <c r="D193" s="13">
        <v>13</v>
      </c>
      <c r="E193" s="29">
        <v>68.307692307692307</v>
      </c>
      <c r="F193" s="13">
        <v>0.30000000000000004</v>
      </c>
      <c r="G193" s="13">
        <v>3</v>
      </c>
      <c r="H193" s="13">
        <f t="shared" si="12"/>
        <v>0.10000000000000002</v>
      </c>
      <c r="I193" s="6">
        <v>0.3</v>
      </c>
      <c r="J193" s="6">
        <v>0.2</v>
      </c>
      <c r="K193" s="14">
        <v>68</v>
      </c>
      <c r="L193" s="14">
        <v>7</v>
      </c>
      <c r="M193" s="27">
        <f t="shared" si="9"/>
        <v>68.884615384615387</v>
      </c>
      <c r="N193" s="27">
        <f t="shared" si="10"/>
        <v>70.230769230769269</v>
      </c>
      <c r="O193" s="1"/>
      <c r="P193" s="14"/>
      <c r="Q193" s="14"/>
    </row>
    <row r="194" spans="1:17">
      <c r="A194" s="1">
        <v>2013011107</v>
      </c>
      <c r="B194" s="1" t="s">
        <v>9</v>
      </c>
      <c r="C194" s="13">
        <v>974</v>
      </c>
      <c r="D194" s="13">
        <v>14</v>
      </c>
      <c r="E194" s="29">
        <v>69.571428571428569</v>
      </c>
      <c r="F194" s="13">
        <v>1.2000000000000002</v>
      </c>
      <c r="G194" s="13">
        <v>6</v>
      </c>
      <c r="H194" s="13">
        <f t="shared" si="12"/>
        <v>0.20000000000000004</v>
      </c>
      <c r="I194" s="2">
        <v>0.3</v>
      </c>
      <c r="J194" s="2">
        <v>0.2</v>
      </c>
      <c r="K194" s="14">
        <v>61</v>
      </c>
      <c r="L194" s="14">
        <v>7.5</v>
      </c>
      <c r="M194" s="27">
        <f t="shared" ref="M194:M217" si="13">E194*0.73+H194+I194+J194+K194*0.24+L194*0.3</f>
        <v>68.377142857142857</v>
      </c>
      <c r="N194" s="27">
        <f t="shared" si="10"/>
        <v>65.59047619047621</v>
      </c>
      <c r="O194" s="1"/>
      <c r="P194" s="14"/>
      <c r="Q194" s="14"/>
    </row>
    <row r="195" spans="1:17">
      <c r="A195" s="1">
        <v>2013011506</v>
      </c>
      <c r="B195" s="1" t="s">
        <v>124</v>
      </c>
      <c r="C195" s="13">
        <v>844</v>
      </c>
      <c r="D195" s="13">
        <v>13</v>
      </c>
      <c r="E195" s="29">
        <v>64.92307692307692</v>
      </c>
      <c r="F195" s="13">
        <v>1.2000000000000002</v>
      </c>
      <c r="G195" s="13">
        <v>5.5</v>
      </c>
      <c r="H195" s="13">
        <f t="shared" si="12"/>
        <v>0.21818181818181823</v>
      </c>
      <c r="I195" s="9">
        <v>0.3</v>
      </c>
      <c r="J195" s="9">
        <v>0.2</v>
      </c>
      <c r="K195" s="14">
        <v>70</v>
      </c>
      <c r="L195" s="14">
        <v>9.5</v>
      </c>
      <c r="M195" s="27">
        <f t="shared" si="13"/>
        <v>67.762027972027965</v>
      </c>
      <c r="N195" s="27">
        <f t="shared" ref="N195:N217" si="14">(M195-E195*0.7)/0.3</f>
        <v>74.386247086247081</v>
      </c>
      <c r="O195" s="14"/>
      <c r="P195" s="14"/>
      <c r="Q195" s="14"/>
    </row>
    <row r="196" spans="1:17">
      <c r="A196" s="1">
        <v>2012011501</v>
      </c>
      <c r="B196" s="1" t="s">
        <v>118</v>
      </c>
      <c r="C196" s="13">
        <v>890</v>
      </c>
      <c r="D196" s="13">
        <v>13</v>
      </c>
      <c r="E196" s="29">
        <v>68.461538461538467</v>
      </c>
      <c r="F196" s="13">
        <v>0.6</v>
      </c>
      <c r="G196" s="13">
        <v>6</v>
      </c>
      <c r="H196" s="13">
        <f t="shared" si="12"/>
        <v>9.9999999999999992E-2</v>
      </c>
      <c r="I196" s="9">
        <v>0.3</v>
      </c>
      <c r="J196" s="9">
        <v>0.2</v>
      </c>
      <c r="K196" s="14">
        <v>68</v>
      </c>
      <c r="L196" s="14"/>
      <c r="M196" s="27">
        <f t="shared" si="13"/>
        <v>66.896923076923088</v>
      </c>
      <c r="N196" s="27">
        <f t="shared" si="14"/>
        <v>63.246153846153874</v>
      </c>
      <c r="O196" s="1"/>
      <c r="P196" s="14"/>
      <c r="Q196" s="14"/>
    </row>
    <row r="197" spans="1:17">
      <c r="A197" s="1">
        <v>2013011329</v>
      </c>
      <c r="B197" s="1" t="s">
        <v>87</v>
      </c>
      <c r="C197" s="13">
        <v>831</v>
      </c>
      <c r="D197" s="13">
        <v>13</v>
      </c>
      <c r="E197" s="29">
        <v>63.92307692307692</v>
      </c>
      <c r="F197" s="13">
        <v>1.45</v>
      </c>
      <c r="G197" s="13">
        <v>8.5</v>
      </c>
      <c r="H197" s="13">
        <f t="shared" si="12"/>
        <v>0.17058823529411765</v>
      </c>
      <c r="I197" s="6">
        <v>0.3</v>
      </c>
      <c r="J197" s="6">
        <v>0</v>
      </c>
      <c r="K197" s="14">
        <v>72</v>
      </c>
      <c r="L197" s="14">
        <v>7.5</v>
      </c>
      <c r="M197" s="27">
        <f t="shared" si="13"/>
        <v>66.664434389140268</v>
      </c>
      <c r="N197" s="27">
        <f t="shared" si="14"/>
        <v>73.060935143288106</v>
      </c>
      <c r="O197" s="1"/>
      <c r="P197" s="14"/>
      <c r="Q197" s="14"/>
    </row>
    <row r="198" spans="1:17">
      <c r="A198" s="1">
        <v>2013011113</v>
      </c>
      <c r="B198" s="1" t="s">
        <v>15</v>
      </c>
      <c r="C198" s="13">
        <v>857</v>
      </c>
      <c r="D198" s="13">
        <v>14</v>
      </c>
      <c r="E198" s="29">
        <v>61.214285714285715</v>
      </c>
      <c r="F198" s="13">
        <v>2.1</v>
      </c>
      <c r="G198" s="13">
        <v>8.5</v>
      </c>
      <c r="H198" s="13">
        <f t="shared" si="12"/>
        <v>0.24705882352941178</v>
      </c>
      <c r="I198" s="2">
        <v>0.3</v>
      </c>
      <c r="J198" s="2">
        <v>0</v>
      </c>
      <c r="K198" s="14">
        <v>77</v>
      </c>
      <c r="L198" s="14">
        <v>9</v>
      </c>
      <c r="M198" s="27">
        <f t="shared" si="13"/>
        <v>66.413487394957983</v>
      </c>
      <c r="N198" s="27">
        <f t="shared" si="14"/>
        <v>78.544957983193271</v>
      </c>
      <c r="O198" s="1"/>
      <c r="P198" s="14"/>
      <c r="Q198" s="14"/>
    </row>
    <row r="199" spans="1:17">
      <c r="A199" s="1">
        <v>2013011116</v>
      </c>
      <c r="B199" s="1" t="s">
        <v>18</v>
      </c>
      <c r="C199" s="13">
        <v>832</v>
      </c>
      <c r="D199" s="13">
        <v>13</v>
      </c>
      <c r="E199" s="29">
        <v>64</v>
      </c>
      <c r="F199" s="13">
        <v>0.6</v>
      </c>
      <c r="G199" s="13">
        <v>13</v>
      </c>
      <c r="H199" s="13">
        <f t="shared" si="12"/>
        <v>4.6153846153846149E-2</v>
      </c>
      <c r="I199" s="2">
        <v>0.3</v>
      </c>
      <c r="J199" s="2">
        <v>0.2</v>
      </c>
      <c r="K199" s="14">
        <v>66</v>
      </c>
      <c r="L199" s="14">
        <v>8</v>
      </c>
      <c r="M199" s="27">
        <f t="shared" si="13"/>
        <v>65.50615384615385</v>
      </c>
      <c r="N199" s="27">
        <f t="shared" si="14"/>
        <v>69.020512820512849</v>
      </c>
      <c r="O199" s="14"/>
      <c r="P199" s="14"/>
      <c r="Q199" s="14"/>
    </row>
    <row r="200" spans="1:17">
      <c r="A200" s="1">
        <v>2013011625</v>
      </c>
      <c r="B200" s="1" t="s">
        <v>167</v>
      </c>
      <c r="C200" s="13">
        <v>850</v>
      </c>
      <c r="D200" s="13">
        <v>13</v>
      </c>
      <c r="E200" s="29">
        <v>65.384615384615387</v>
      </c>
      <c r="F200" s="13">
        <v>0.50000000000000022</v>
      </c>
      <c r="G200" s="13">
        <v>9.5</v>
      </c>
      <c r="H200" s="13">
        <f t="shared" si="12"/>
        <v>5.2631578947368446E-2</v>
      </c>
      <c r="I200" s="15">
        <v>0.3</v>
      </c>
      <c r="J200" s="15">
        <v>0.2</v>
      </c>
      <c r="K200" s="14">
        <v>62</v>
      </c>
      <c r="L200" s="14">
        <v>7.5</v>
      </c>
      <c r="M200" s="27">
        <f t="shared" si="13"/>
        <v>65.413400809716606</v>
      </c>
      <c r="N200" s="27">
        <f t="shared" si="14"/>
        <v>65.480566801619474</v>
      </c>
      <c r="O200" s="14"/>
      <c r="P200" s="14"/>
      <c r="Q200" s="14"/>
    </row>
    <row r="201" spans="1:17">
      <c r="A201" s="1">
        <v>2013011203</v>
      </c>
      <c r="B201" s="1" t="s">
        <v>32</v>
      </c>
      <c r="C201" s="13">
        <v>1142</v>
      </c>
      <c r="D201" s="13">
        <v>13</v>
      </c>
      <c r="E201" s="29">
        <v>87.84615384615384</v>
      </c>
      <c r="F201" s="13">
        <v>0.4</v>
      </c>
      <c r="G201" s="13">
        <v>3</v>
      </c>
      <c r="H201" s="13">
        <f t="shared" si="12"/>
        <v>0.13333333333333333</v>
      </c>
      <c r="I201" s="14"/>
      <c r="J201" s="14"/>
      <c r="K201" s="14"/>
      <c r="L201" s="14"/>
      <c r="M201" s="27">
        <f t="shared" si="13"/>
        <v>64.26102564102564</v>
      </c>
      <c r="N201" s="27">
        <f t="shared" si="14"/>
        <v>9.2290598290598549</v>
      </c>
      <c r="O201" s="1"/>
      <c r="P201" s="14"/>
      <c r="Q201" s="14"/>
    </row>
    <row r="202" spans="1:17">
      <c r="A202" s="1">
        <v>2013011320</v>
      </c>
      <c r="B202" s="1" t="s">
        <v>79</v>
      </c>
      <c r="C202" s="13">
        <v>797</v>
      </c>
      <c r="D202" s="13">
        <v>13</v>
      </c>
      <c r="E202" s="29">
        <v>61.307692307692307</v>
      </c>
      <c r="F202" s="13">
        <v>-0.40000000000000013</v>
      </c>
      <c r="G202" s="13">
        <v>18.5</v>
      </c>
      <c r="H202" s="13">
        <f t="shared" si="12"/>
        <v>-2.162162162162163E-2</v>
      </c>
      <c r="I202" s="6">
        <v>0.3</v>
      </c>
      <c r="J202" s="6">
        <v>0</v>
      </c>
      <c r="K202" s="14">
        <v>68</v>
      </c>
      <c r="L202" s="14">
        <v>8.5</v>
      </c>
      <c r="M202" s="27">
        <f t="shared" si="13"/>
        <v>63.902993762993759</v>
      </c>
      <c r="N202" s="27">
        <f t="shared" si="14"/>
        <v>69.958697158697163</v>
      </c>
      <c r="O202" s="14"/>
      <c r="P202" s="14"/>
      <c r="Q202" s="14"/>
    </row>
    <row r="203" spans="1:17">
      <c r="A203" s="1">
        <v>2013011312</v>
      </c>
      <c r="B203" s="1" t="s">
        <v>71</v>
      </c>
      <c r="C203" s="13">
        <v>752</v>
      </c>
      <c r="D203" s="13">
        <v>13</v>
      </c>
      <c r="E203" s="29">
        <v>57.846153846153847</v>
      </c>
      <c r="F203" s="13">
        <v>0.54999999999999993</v>
      </c>
      <c r="G203" s="13">
        <v>13</v>
      </c>
      <c r="H203" s="13">
        <f t="shared" si="12"/>
        <v>4.2307692307692303E-2</v>
      </c>
      <c r="I203" s="6">
        <v>0.3</v>
      </c>
      <c r="J203" s="6">
        <v>0.2</v>
      </c>
      <c r="K203" s="14">
        <v>71</v>
      </c>
      <c r="L203" s="14">
        <v>7.5</v>
      </c>
      <c r="M203" s="27">
        <f t="shared" si="13"/>
        <v>62.06</v>
      </c>
      <c r="N203" s="27">
        <f t="shared" si="14"/>
        <v>71.89230769230771</v>
      </c>
      <c r="O203" s="14"/>
      <c r="P203" s="14"/>
      <c r="Q203" s="14"/>
    </row>
    <row r="204" spans="1:17">
      <c r="A204" s="1">
        <v>2013011621</v>
      </c>
      <c r="B204" s="1" t="s">
        <v>164</v>
      </c>
      <c r="C204" s="13">
        <v>1096</v>
      </c>
      <c r="D204" s="13">
        <v>13</v>
      </c>
      <c r="E204" s="29">
        <v>84.307692307692307</v>
      </c>
      <c r="F204" s="13">
        <v>0.6</v>
      </c>
      <c r="G204" s="13">
        <v>3</v>
      </c>
      <c r="H204" s="13">
        <f t="shared" si="12"/>
        <v>0.19999999999999998</v>
      </c>
      <c r="I204" s="14"/>
      <c r="J204" s="14"/>
      <c r="K204" s="14"/>
      <c r="L204" s="14"/>
      <c r="M204" s="27">
        <f t="shared" si="13"/>
        <v>61.744615384615386</v>
      </c>
      <c r="N204" s="27">
        <f t="shared" si="14"/>
        <v>9.0974358974359149</v>
      </c>
      <c r="O204" s="14"/>
      <c r="P204" s="14"/>
      <c r="Q204" s="14"/>
    </row>
    <row r="205" spans="1:17">
      <c r="A205" s="1">
        <v>2013011521</v>
      </c>
      <c r="B205" s="1" t="s">
        <v>137</v>
      </c>
      <c r="C205" s="13">
        <v>752</v>
      </c>
      <c r="D205" s="13">
        <v>13</v>
      </c>
      <c r="E205" s="29">
        <v>57.846153846153847</v>
      </c>
      <c r="F205" s="13">
        <v>0.85000000000000009</v>
      </c>
      <c r="G205" s="13">
        <v>8</v>
      </c>
      <c r="H205" s="13">
        <f t="shared" si="12"/>
        <v>0.10625000000000001</v>
      </c>
      <c r="I205" s="10">
        <v>0.3</v>
      </c>
      <c r="J205" s="10">
        <v>0</v>
      </c>
      <c r="K205" s="14">
        <v>68</v>
      </c>
      <c r="L205" s="14">
        <v>7.5</v>
      </c>
      <c r="M205" s="27">
        <f t="shared" si="13"/>
        <v>61.203942307692309</v>
      </c>
      <c r="N205" s="27">
        <f t="shared" si="14"/>
        <v>69.03878205128207</v>
      </c>
      <c r="O205" s="1"/>
      <c r="P205" s="14"/>
      <c r="Q205" s="14"/>
    </row>
    <row r="206" spans="1:17">
      <c r="A206" s="1">
        <v>2013011622</v>
      </c>
      <c r="B206" s="1" t="s">
        <v>165</v>
      </c>
      <c r="C206" s="13">
        <v>766</v>
      </c>
      <c r="D206" s="13">
        <v>13</v>
      </c>
      <c r="E206" s="29">
        <v>58.92307692307692</v>
      </c>
      <c r="F206" s="13">
        <v>-1.05</v>
      </c>
      <c r="G206" s="13">
        <v>21</v>
      </c>
      <c r="H206" s="13">
        <f t="shared" si="12"/>
        <v>-0.05</v>
      </c>
      <c r="I206" s="15">
        <v>0.3</v>
      </c>
      <c r="J206" s="15">
        <v>0</v>
      </c>
      <c r="K206" s="14">
        <v>64</v>
      </c>
      <c r="L206" s="14">
        <v>7</v>
      </c>
      <c r="M206" s="27">
        <f t="shared" si="13"/>
        <v>60.723846153846154</v>
      </c>
      <c r="N206" s="27">
        <f t="shared" si="14"/>
        <v>64.925641025641056</v>
      </c>
      <c r="O206" s="14"/>
      <c r="P206" s="14"/>
      <c r="Q206" s="14"/>
    </row>
    <row r="207" spans="1:17">
      <c r="A207" s="1">
        <v>2012011131</v>
      </c>
      <c r="B207" s="1" t="s">
        <v>2</v>
      </c>
      <c r="C207" s="13">
        <v>772</v>
      </c>
      <c r="D207" s="13">
        <v>13</v>
      </c>
      <c r="E207" s="29">
        <v>59.384615384615387</v>
      </c>
      <c r="F207" s="13">
        <v>0.5</v>
      </c>
      <c r="G207" s="13">
        <v>6</v>
      </c>
      <c r="H207" s="13">
        <f t="shared" si="12"/>
        <v>8.3333333333333329E-2</v>
      </c>
      <c r="I207" s="2">
        <v>0.3</v>
      </c>
      <c r="J207" s="16">
        <v>0</v>
      </c>
      <c r="K207" s="14">
        <v>60</v>
      </c>
      <c r="L207" s="14">
        <v>7</v>
      </c>
      <c r="M207" s="27">
        <f t="shared" si="13"/>
        <v>60.234102564102564</v>
      </c>
      <c r="N207" s="27">
        <f t="shared" si="14"/>
        <v>62.21623931623931</v>
      </c>
      <c r="O207" s="1"/>
      <c r="P207" s="14"/>
      <c r="Q207" s="14"/>
    </row>
    <row r="208" spans="1:17">
      <c r="A208" s="1">
        <v>2012011312</v>
      </c>
      <c r="B208" s="1" t="s">
        <v>58</v>
      </c>
      <c r="C208" s="13">
        <v>1045</v>
      </c>
      <c r="D208" s="13">
        <v>13</v>
      </c>
      <c r="E208" s="29">
        <v>80.384615384615387</v>
      </c>
      <c r="F208" s="13">
        <v>1.3</v>
      </c>
      <c r="G208" s="13">
        <v>9</v>
      </c>
      <c r="H208" s="13">
        <f t="shared" si="12"/>
        <v>0.14444444444444446</v>
      </c>
      <c r="I208" s="14"/>
      <c r="J208" s="14"/>
      <c r="K208" s="14"/>
      <c r="L208" s="14"/>
      <c r="M208" s="27">
        <f t="shared" si="13"/>
        <v>58.825213675213675</v>
      </c>
      <c r="N208" s="27">
        <f t="shared" si="14"/>
        <v>8.5199430199430282</v>
      </c>
      <c r="O208" s="14"/>
      <c r="P208" s="14"/>
      <c r="Q208" s="14"/>
    </row>
    <row r="209" spans="1:17">
      <c r="A209" s="1">
        <v>2012011409</v>
      </c>
      <c r="B209" s="1" t="s">
        <v>89</v>
      </c>
      <c r="C209" s="13">
        <v>1042</v>
      </c>
      <c r="D209" s="13">
        <v>13</v>
      </c>
      <c r="E209" s="29">
        <v>80.15384615384616</v>
      </c>
      <c r="F209" s="13">
        <v>0.29999999999999982</v>
      </c>
      <c r="G209" s="13">
        <v>18</v>
      </c>
      <c r="H209" s="13">
        <f t="shared" si="12"/>
        <v>1.6666666666666656E-2</v>
      </c>
      <c r="I209" s="14"/>
      <c r="J209" s="14"/>
      <c r="K209" s="14"/>
      <c r="L209" s="14"/>
      <c r="M209" s="27">
        <f t="shared" si="13"/>
        <v>58.528974358974359</v>
      </c>
      <c r="N209" s="27">
        <f t="shared" si="14"/>
        <v>8.0709401709401618</v>
      </c>
      <c r="O209" s="1"/>
      <c r="P209" s="14"/>
      <c r="Q209" s="14"/>
    </row>
    <row r="210" spans="1:17">
      <c r="A210" s="1">
        <v>2013011124</v>
      </c>
      <c r="B210" s="1" t="s">
        <v>25</v>
      </c>
      <c r="C210" s="13">
        <v>731</v>
      </c>
      <c r="D210" s="13">
        <v>13</v>
      </c>
      <c r="E210" s="29">
        <v>56.230769230769234</v>
      </c>
      <c r="F210" s="13">
        <v>-0.30000000000000004</v>
      </c>
      <c r="G210" s="13">
        <v>10.5</v>
      </c>
      <c r="H210" s="13">
        <f t="shared" si="12"/>
        <v>-2.8571428571428574E-2</v>
      </c>
      <c r="I210" s="2">
        <v>0.3</v>
      </c>
      <c r="J210" s="2">
        <v>0.2</v>
      </c>
      <c r="K210" s="14">
        <v>60</v>
      </c>
      <c r="L210" s="14">
        <v>7.5</v>
      </c>
      <c r="M210" s="27">
        <f t="shared" si="13"/>
        <v>58.169890109890105</v>
      </c>
      <c r="N210" s="27">
        <f t="shared" si="14"/>
        <v>62.694505494505492</v>
      </c>
      <c r="O210" s="14"/>
      <c r="P210" s="14"/>
      <c r="Q210" s="14"/>
    </row>
    <row r="211" spans="1:17">
      <c r="A211" s="1">
        <v>2013011613</v>
      </c>
      <c r="B211" s="1" t="s">
        <v>156</v>
      </c>
      <c r="C211" s="13">
        <v>1109</v>
      </c>
      <c r="D211" s="13">
        <v>14</v>
      </c>
      <c r="E211" s="29">
        <v>79.214285714285708</v>
      </c>
      <c r="F211" s="13">
        <v>1.7000000000000002</v>
      </c>
      <c r="G211" s="13">
        <v>15</v>
      </c>
      <c r="H211" s="13">
        <f t="shared" si="12"/>
        <v>0.11333333333333334</v>
      </c>
      <c r="I211" s="14"/>
      <c r="J211" s="14"/>
      <c r="K211" s="14"/>
      <c r="L211" s="14"/>
      <c r="M211" s="27">
        <f t="shared" si="13"/>
        <v>57.939761904761902</v>
      </c>
      <c r="N211" s="27">
        <f t="shared" si="14"/>
        <v>8.2992063492063544</v>
      </c>
      <c r="O211" s="1"/>
      <c r="P211" s="14"/>
      <c r="Q211" s="14"/>
    </row>
    <row r="212" spans="1:17">
      <c r="A212" s="1">
        <v>2013011318</v>
      </c>
      <c r="B212" s="1" t="s">
        <v>77</v>
      </c>
      <c r="C212" s="13">
        <v>647</v>
      </c>
      <c r="D212" s="13">
        <v>13</v>
      </c>
      <c r="E212" s="29">
        <v>49.769230769230766</v>
      </c>
      <c r="F212" s="13">
        <v>0.65000000000000013</v>
      </c>
      <c r="G212" s="13">
        <v>12</v>
      </c>
      <c r="H212" s="13">
        <f t="shared" si="12"/>
        <v>5.4166666666666675E-2</v>
      </c>
      <c r="I212" s="6">
        <v>0.3</v>
      </c>
      <c r="J212" s="6">
        <v>0.2</v>
      </c>
      <c r="K212" s="14">
        <v>68</v>
      </c>
      <c r="L212" s="14">
        <v>7.5</v>
      </c>
      <c r="M212" s="27">
        <f t="shared" si="13"/>
        <v>55.455705128205125</v>
      </c>
      <c r="N212" s="27">
        <f t="shared" si="14"/>
        <v>68.724145299145292</v>
      </c>
      <c r="O212" s="1"/>
      <c r="P212" s="14"/>
      <c r="Q212" s="14"/>
    </row>
    <row r="213" spans="1:17">
      <c r="A213" s="1">
        <v>2012011732</v>
      </c>
      <c r="B213" s="1" t="s">
        <v>173</v>
      </c>
      <c r="C213" s="13">
        <v>905.5</v>
      </c>
      <c r="D213" s="13">
        <v>14</v>
      </c>
      <c r="E213" s="29">
        <v>64.678571428571431</v>
      </c>
      <c r="F213" s="13">
        <v>0.44999999999999996</v>
      </c>
      <c r="G213" s="13">
        <v>6.5</v>
      </c>
      <c r="H213" s="13">
        <f t="shared" si="12"/>
        <v>6.9230769230769221E-2</v>
      </c>
      <c r="I213" s="14"/>
      <c r="J213" s="14"/>
      <c r="K213" s="14"/>
      <c r="L213" s="14">
        <v>7</v>
      </c>
      <c r="M213" s="27">
        <f t="shared" si="13"/>
        <v>49.384587912087916</v>
      </c>
      <c r="N213" s="27">
        <f t="shared" si="14"/>
        <v>13.698626373626393</v>
      </c>
      <c r="O213" s="1"/>
      <c r="P213" s="14"/>
      <c r="Q213" s="14"/>
    </row>
    <row r="214" spans="1:17">
      <c r="A214" s="1">
        <v>2013011308</v>
      </c>
      <c r="B214" s="1" t="s">
        <v>67</v>
      </c>
      <c r="C214" s="13">
        <v>487</v>
      </c>
      <c r="D214" s="13">
        <v>13</v>
      </c>
      <c r="E214" s="29">
        <v>37.46153846153846</v>
      </c>
      <c r="F214" s="13">
        <v>-0.44999999999999996</v>
      </c>
      <c r="G214" s="13">
        <v>4.5</v>
      </c>
      <c r="H214" s="13">
        <f t="shared" si="12"/>
        <v>-9.9999999999999992E-2</v>
      </c>
      <c r="I214" s="6">
        <v>0.3</v>
      </c>
      <c r="J214" s="6">
        <v>0</v>
      </c>
      <c r="K214" s="14">
        <v>68</v>
      </c>
      <c r="L214" s="14">
        <v>6</v>
      </c>
      <c r="M214" s="27">
        <f t="shared" si="13"/>
        <v>45.666923076923069</v>
      </c>
      <c r="N214" s="27">
        <f t="shared" si="14"/>
        <v>64.812820512820494</v>
      </c>
      <c r="O214" s="1"/>
      <c r="P214" s="14"/>
      <c r="Q214" s="14"/>
    </row>
    <row r="215" spans="1:17">
      <c r="A215" s="1">
        <v>2013011208</v>
      </c>
      <c r="B215" s="1" t="s">
        <v>36</v>
      </c>
      <c r="C215" s="13">
        <v>0</v>
      </c>
      <c r="D215" s="13">
        <v>8.5</v>
      </c>
      <c r="E215" s="29">
        <v>0</v>
      </c>
      <c r="F215" s="14"/>
      <c r="G215" s="14"/>
      <c r="H215" s="14"/>
      <c r="I215" s="14"/>
      <c r="J215" s="14"/>
      <c r="K215" s="14"/>
      <c r="L215" s="14"/>
      <c r="M215" s="27">
        <f t="shared" si="13"/>
        <v>0</v>
      </c>
      <c r="N215" s="27">
        <f t="shared" si="14"/>
        <v>0</v>
      </c>
      <c r="O215" s="14"/>
      <c r="P215" s="14"/>
      <c r="Q215" s="14"/>
    </row>
    <row r="216" spans="1:17">
      <c r="A216" s="1">
        <v>2013011324</v>
      </c>
      <c r="B216" s="1" t="s">
        <v>83</v>
      </c>
      <c r="C216" s="13">
        <v>0</v>
      </c>
      <c r="D216" s="13">
        <v>8.5</v>
      </c>
      <c r="E216" s="29">
        <v>0</v>
      </c>
      <c r="F216" s="14"/>
      <c r="G216" s="14"/>
      <c r="H216" s="14"/>
      <c r="I216" s="14"/>
      <c r="J216" s="14"/>
      <c r="K216" s="14"/>
      <c r="L216" s="14"/>
      <c r="M216" s="27">
        <f t="shared" si="13"/>
        <v>0</v>
      </c>
      <c r="N216" s="27">
        <f t="shared" si="14"/>
        <v>0</v>
      </c>
      <c r="O216" s="14"/>
      <c r="P216" s="14"/>
      <c r="Q216" s="14"/>
    </row>
    <row r="217" spans="1:17">
      <c r="A217" s="1">
        <v>2012011322</v>
      </c>
      <c r="B217" s="1" t="s">
        <v>59</v>
      </c>
      <c r="C217" s="13">
        <v>0</v>
      </c>
      <c r="D217" s="13">
        <v>2</v>
      </c>
      <c r="E217" s="29">
        <v>0</v>
      </c>
      <c r="F217" s="13">
        <v>-1.05</v>
      </c>
      <c r="G217" s="13">
        <v>10.5</v>
      </c>
      <c r="H217" s="13">
        <f>F217/G217</f>
        <v>-0.1</v>
      </c>
      <c r="I217" s="14"/>
      <c r="J217" s="14"/>
      <c r="K217" s="14"/>
      <c r="L217" s="14"/>
      <c r="M217" s="27">
        <f t="shared" si="13"/>
        <v>-0.1</v>
      </c>
      <c r="N217" s="27">
        <f t="shared" si="14"/>
        <v>-0.33333333333333337</v>
      </c>
      <c r="O217" s="1"/>
      <c r="P217" s="14"/>
      <c r="Q217" s="14"/>
    </row>
  </sheetData>
  <sortState ref="A2:M217">
    <sortCondition descending="1" ref="M1"/>
  </sortState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D25" sqref="D25"/>
    </sheetView>
  </sheetViews>
  <sheetFormatPr defaultRowHeight="13.5"/>
  <cols>
    <col min="1" max="1" width="11.625" style="11" bestFit="1" customWidth="1"/>
    <col min="2" max="2" width="7.125" bestFit="1" customWidth="1"/>
    <col min="3" max="3" width="11" bestFit="1" customWidth="1"/>
    <col min="4" max="4" width="7.125" bestFit="1" customWidth="1"/>
    <col min="5" max="5" width="7.5" style="28" customWidth="1"/>
    <col min="6" max="6" width="11" bestFit="1" customWidth="1"/>
    <col min="7" max="7" width="7.125" customWidth="1"/>
    <col min="8" max="8" width="13.875" bestFit="1" customWidth="1"/>
    <col min="9" max="10" width="5.25" bestFit="1" customWidth="1"/>
    <col min="11" max="11" width="7.125" bestFit="1" customWidth="1"/>
    <col min="13" max="13" width="9" style="28" bestFit="1" customWidth="1"/>
    <col min="14" max="14" width="13" style="28" bestFit="1" customWidth="1"/>
    <col min="15" max="15" width="5.875" customWidth="1"/>
    <col min="16" max="16" width="12.75" bestFit="1" customWidth="1"/>
  </cols>
  <sheetData>
    <row r="1" spans="1:16">
      <c r="A1" s="8" t="s">
        <v>0</v>
      </c>
      <c r="B1" s="1" t="s">
        <v>1</v>
      </c>
      <c r="C1" s="12" t="s">
        <v>275</v>
      </c>
      <c r="D1" s="12" t="s">
        <v>276</v>
      </c>
      <c r="E1" s="31" t="s">
        <v>283</v>
      </c>
      <c r="F1" s="12" t="s">
        <v>275</v>
      </c>
      <c r="G1" s="12" t="s">
        <v>276</v>
      </c>
      <c r="H1" s="12" t="s">
        <v>277</v>
      </c>
      <c r="I1" s="2" t="s">
        <v>273</v>
      </c>
      <c r="J1" s="2" t="s">
        <v>274</v>
      </c>
      <c r="K1" s="3" t="s">
        <v>271</v>
      </c>
      <c r="L1" s="3" t="s">
        <v>272</v>
      </c>
      <c r="M1" s="26" t="s">
        <v>284</v>
      </c>
      <c r="N1" s="26" t="s">
        <v>289</v>
      </c>
      <c r="O1" s="1"/>
      <c r="P1" s="1"/>
    </row>
    <row r="2" spans="1:16">
      <c r="A2" s="20">
        <v>2013012103</v>
      </c>
      <c r="B2" s="20" t="s">
        <v>219</v>
      </c>
      <c r="C2" s="12">
        <v>1617</v>
      </c>
      <c r="D2" s="12">
        <v>17.5</v>
      </c>
      <c r="E2" s="31">
        <v>92.4</v>
      </c>
      <c r="F2" s="12">
        <v>0.85</v>
      </c>
      <c r="G2" s="12">
        <v>2.5</v>
      </c>
      <c r="H2" s="12">
        <v>0.33999999999999997</v>
      </c>
      <c r="I2" s="5">
        <v>0.3</v>
      </c>
      <c r="J2" s="5">
        <v>0.2</v>
      </c>
      <c r="K2" s="3">
        <v>90</v>
      </c>
      <c r="L2" s="3">
        <v>9.9</v>
      </c>
      <c r="M2" s="30">
        <f t="shared" ref="M2:M33" si="0">E2*0.73+H2+I2+J2+K2*0.24+L2*0.3</f>
        <v>92.861999999999995</v>
      </c>
      <c r="N2" s="30">
        <f>(M2-E2*0.7)/0.3</f>
        <v>93.939999999999969</v>
      </c>
      <c r="O2" s="25" t="s">
        <v>285</v>
      </c>
    </row>
    <row r="3" spans="1:16">
      <c r="A3" s="20">
        <v>2013012104</v>
      </c>
      <c r="B3" s="20" t="s">
        <v>220</v>
      </c>
      <c r="C3" s="12">
        <v>1612.5</v>
      </c>
      <c r="D3" s="12">
        <v>17.5</v>
      </c>
      <c r="E3" s="31">
        <v>92.142857142857139</v>
      </c>
      <c r="F3" s="12">
        <v>0.44999999999999996</v>
      </c>
      <c r="G3" s="12">
        <v>1.5</v>
      </c>
      <c r="H3" s="12">
        <v>0.3</v>
      </c>
      <c r="I3" s="5">
        <v>0.3</v>
      </c>
      <c r="J3" s="5">
        <v>0</v>
      </c>
      <c r="K3" s="3">
        <v>87</v>
      </c>
      <c r="L3" s="3">
        <v>8.5</v>
      </c>
      <c r="M3" s="30">
        <f t="shared" si="0"/>
        <v>91.294285714285692</v>
      </c>
      <c r="N3" s="30">
        <f t="shared" ref="N3:N54" si="1">(M3-E3*0.7)/0.3</f>
        <v>89.314285714285646</v>
      </c>
      <c r="O3" s="21" t="s">
        <v>286</v>
      </c>
    </row>
    <row r="4" spans="1:16">
      <c r="A4" s="20">
        <v>2013012217</v>
      </c>
      <c r="B4" s="20" t="s">
        <v>256</v>
      </c>
      <c r="C4" s="12">
        <v>1636</v>
      </c>
      <c r="D4" s="12">
        <v>17.5</v>
      </c>
      <c r="E4" s="31">
        <v>93.48571428571428</v>
      </c>
      <c r="F4" s="12">
        <v>1.05</v>
      </c>
      <c r="G4" s="12">
        <v>3</v>
      </c>
      <c r="H4" s="12">
        <v>0.35000000000000003</v>
      </c>
      <c r="I4" s="5">
        <v>0.3</v>
      </c>
      <c r="J4" s="5">
        <v>0.2</v>
      </c>
      <c r="K4" s="3">
        <v>78</v>
      </c>
      <c r="L4" s="3">
        <v>9</v>
      </c>
      <c r="M4" s="30">
        <f t="shared" si="0"/>
        <v>90.514571428571415</v>
      </c>
      <c r="N4" s="30">
        <f t="shared" si="1"/>
        <v>83.581904761904724</v>
      </c>
      <c r="O4" s="23" t="s">
        <v>287</v>
      </c>
    </row>
    <row r="5" spans="1:16">
      <c r="A5" s="20">
        <v>2013012114</v>
      </c>
      <c r="B5" s="20" t="s">
        <v>229</v>
      </c>
      <c r="C5" s="12">
        <v>1597</v>
      </c>
      <c r="D5" s="12">
        <v>17.5</v>
      </c>
      <c r="E5" s="31">
        <v>91.257142857142853</v>
      </c>
      <c r="F5" s="12">
        <v>0.24999999999999997</v>
      </c>
      <c r="G5" s="12">
        <v>3.5</v>
      </c>
      <c r="H5" s="12">
        <v>7.1428571428571425E-2</v>
      </c>
      <c r="I5" s="5">
        <v>0.3</v>
      </c>
      <c r="J5" s="5">
        <v>0</v>
      </c>
      <c r="K5" s="3">
        <v>88</v>
      </c>
      <c r="L5" s="3">
        <v>8</v>
      </c>
      <c r="M5" s="30">
        <f t="shared" si="0"/>
        <v>90.509142857142848</v>
      </c>
      <c r="N5" s="30">
        <f t="shared" si="1"/>
        <v>88.763809523809513</v>
      </c>
      <c r="O5" s="1"/>
    </row>
    <row r="6" spans="1:16">
      <c r="A6" s="21">
        <v>2013012222</v>
      </c>
      <c r="B6" s="21" t="s">
        <v>261</v>
      </c>
      <c r="C6" s="12">
        <v>1632</v>
      </c>
      <c r="D6" s="12">
        <v>17.5</v>
      </c>
      <c r="E6" s="31">
        <v>93.257142857142853</v>
      </c>
      <c r="F6" s="12">
        <v>0.60000000000000009</v>
      </c>
      <c r="G6" s="12">
        <v>1.5</v>
      </c>
      <c r="H6" s="12">
        <v>0.40000000000000008</v>
      </c>
      <c r="I6" s="5">
        <v>0.3</v>
      </c>
      <c r="J6" s="5">
        <v>0.2</v>
      </c>
      <c r="K6" s="3">
        <v>79</v>
      </c>
      <c r="L6" s="3">
        <v>8.5</v>
      </c>
      <c r="M6" s="30">
        <f t="shared" si="0"/>
        <v>90.48771428571429</v>
      </c>
      <c r="N6" s="30">
        <f t="shared" si="1"/>
        <v>84.025714285714344</v>
      </c>
      <c r="O6" s="1"/>
    </row>
    <row r="7" spans="1:16">
      <c r="A7" s="21">
        <v>2013012216</v>
      </c>
      <c r="B7" s="21" t="s">
        <v>255</v>
      </c>
      <c r="C7" s="12">
        <v>1659.5</v>
      </c>
      <c r="D7" s="12">
        <v>17.5</v>
      </c>
      <c r="E7" s="31">
        <v>94.828571428571422</v>
      </c>
      <c r="F7" s="12">
        <v>0.60000000000000009</v>
      </c>
      <c r="G7" s="12">
        <v>1.5</v>
      </c>
      <c r="H7" s="12">
        <v>0.40000000000000008</v>
      </c>
      <c r="I7" s="5">
        <v>0.3</v>
      </c>
      <c r="J7" s="5">
        <v>0</v>
      </c>
      <c r="K7" s="3">
        <v>76</v>
      </c>
      <c r="L7" s="3">
        <v>7.5</v>
      </c>
      <c r="M7" s="30">
        <f t="shared" si="0"/>
        <v>90.41485714285713</v>
      </c>
      <c r="N7" s="30">
        <f t="shared" si="1"/>
        <v>80.116190476190454</v>
      </c>
      <c r="O7" s="3"/>
    </row>
    <row r="8" spans="1:16">
      <c r="A8" s="21">
        <v>2013012122</v>
      </c>
      <c r="B8" s="21" t="s">
        <v>237</v>
      </c>
      <c r="C8" s="12">
        <v>1572.5</v>
      </c>
      <c r="D8" s="12">
        <v>17.5</v>
      </c>
      <c r="E8" s="31">
        <v>89.857142857142861</v>
      </c>
      <c r="F8" s="12">
        <v>0.30000000000000004</v>
      </c>
      <c r="G8" s="12">
        <v>1.5</v>
      </c>
      <c r="H8" s="12">
        <v>0.20000000000000004</v>
      </c>
      <c r="I8" s="5">
        <v>0.3</v>
      </c>
      <c r="J8" s="5">
        <v>0.2</v>
      </c>
      <c r="K8" s="3">
        <v>88</v>
      </c>
      <c r="L8" s="3">
        <v>9</v>
      </c>
      <c r="M8" s="30">
        <f t="shared" si="0"/>
        <v>90.115714285714304</v>
      </c>
      <c r="N8" s="30">
        <f t="shared" si="1"/>
        <v>90.719047619047686</v>
      </c>
      <c r="O8" s="3"/>
    </row>
    <row r="9" spans="1:16">
      <c r="A9" s="21">
        <v>2013012212</v>
      </c>
      <c r="B9" s="21" t="s">
        <v>252</v>
      </c>
      <c r="C9" s="12">
        <v>1625.5</v>
      </c>
      <c r="D9" s="12">
        <v>17.5</v>
      </c>
      <c r="E9" s="31">
        <v>92.885714285714286</v>
      </c>
      <c r="F9" s="12">
        <v>0.44999999999999996</v>
      </c>
      <c r="G9" s="12">
        <v>1.5</v>
      </c>
      <c r="H9" s="12">
        <v>0.3</v>
      </c>
      <c r="I9" s="5">
        <v>0.3</v>
      </c>
      <c r="J9" s="5">
        <v>0.2</v>
      </c>
      <c r="K9" s="3">
        <v>79</v>
      </c>
      <c r="L9" s="3">
        <v>8</v>
      </c>
      <c r="M9" s="30">
        <f t="shared" si="0"/>
        <v>89.966571428571427</v>
      </c>
      <c r="N9" s="30">
        <f t="shared" si="1"/>
        <v>83.155238095238104</v>
      </c>
      <c r="O9" s="3"/>
    </row>
    <row r="10" spans="1:16">
      <c r="A10" s="21">
        <v>2013012126</v>
      </c>
      <c r="B10" s="21" t="s">
        <v>240</v>
      </c>
      <c r="C10" s="12">
        <v>1601</v>
      </c>
      <c r="D10" s="12">
        <v>17.5</v>
      </c>
      <c r="E10" s="31">
        <v>91.48571428571428</v>
      </c>
      <c r="F10" s="12">
        <v>0.24999999999999994</v>
      </c>
      <c r="G10" s="12">
        <v>3.5</v>
      </c>
      <c r="H10" s="12">
        <v>7.1428571428571411E-2</v>
      </c>
      <c r="I10" s="5">
        <v>0.3</v>
      </c>
      <c r="J10" s="5">
        <v>0.2</v>
      </c>
      <c r="K10" s="3">
        <v>80</v>
      </c>
      <c r="L10" s="3">
        <v>7.5</v>
      </c>
      <c r="M10" s="30">
        <f t="shared" si="0"/>
        <v>88.805999999999997</v>
      </c>
      <c r="N10" s="30">
        <f t="shared" si="1"/>
        <v>82.553333333333356</v>
      </c>
      <c r="O10" s="1"/>
    </row>
    <row r="11" spans="1:16">
      <c r="A11" s="21">
        <v>2013012101</v>
      </c>
      <c r="B11" s="21" t="s">
        <v>218</v>
      </c>
      <c r="C11" s="12">
        <v>1525</v>
      </c>
      <c r="D11" s="12">
        <v>17.5</v>
      </c>
      <c r="E11" s="31">
        <v>87.142857142857139</v>
      </c>
      <c r="F11" s="12">
        <v>0.44999999999999996</v>
      </c>
      <c r="G11" s="12">
        <v>1.5</v>
      </c>
      <c r="H11" s="12">
        <v>0.3</v>
      </c>
      <c r="I11" s="5">
        <v>0.3</v>
      </c>
      <c r="J11" s="5">
        <v>0.2</v>
      </c>
      <c r="K11" s="3">
        <v>86</v>
      </c>
      <c r="L11" s="3">
        <v>9.5</v>
      </c>
      <c r="M11" s="30">
        <f t="shared" si="0"/>
        <v>87.904285714285706</v>
      </c>
      <c r="N11" s="30">
        <f t="shared" si="1"/>
        <v>89.680952380952377</v>
      </c>
      <c r="O11" s="1"/>
    </row>
    <row r="12" spans="1:16">
      <c r="A12" s="23">
        <v>2013012121</v>
      </c>
      <c r="B12" s="23" t="s">
        <v>236</v>
      </c>
      <c r="C12" s="12">
        <v>1564</v>
      </c>
      <c r="D12" s="12">
        <v>17.5</v>
      </c>
      <c r="E12" s="31">
        <v>89.371428571428567</v>
      </c>
      <c r="F12" s="12">
        <v>1.0499999999999998</v>
      </c>
      <c r="G12" s="12">
        <v>3.5</v>
      </c>
      <c r="H12" s="12">
        <v>0.29999999999999993</v>
      </c>
      <c r="I12" s="5">
        <v>0.3</v>
      </c>
      <c r="J12" s="5">
        <v>0.2</v>
      </c>
      <c r="K12" s="3">
        <v>72</v>
      </c>
      <c r="L12" s="3">
        <v>8</v>
      </c>
      <c r="M12" s="30">
        <f t="shared" si="0"/>
        <v>85.721142857142851</v>
      </c>
      <c r="N12" s="30">
        <f t="shared" si="1"/>
        <v>77.203809523809525</v>
      </c>
      <c r="O12" s="1"/>
    </row>
    <row r="13" spans="1:16">
      <c r="A13" s="23">
        <v>2013012105</v>
      </c>
      <c r="B13" s="23" t="s">
        <v>221</v>
      </c>
      <c r="C13" s="12">
        <v>1523.5</v>
      </c>
      <c r="D13" s="12">
        <v>17.5</v>
      </c>
      <c r="E13" s="31">
        <v>87.057142857142864</v>
      </c>
      <c r="F13" s="12">
        <v>0.85</v>
      </c>
      <c r="G13" s="12">
        <v>2.5</v>
      </c>
      <c r="H13" s="12">
        <v>0.33999999999999997</v>
      </c>
      <c r="I13" s="5">
        <v>0.3</v>
      </c>
      <c r="J13" s="5">
        <v>0.2</v>
      </c>
      <c r="K13" s="3">
        <v>78</v>
      </c>
      <c r="L13" s="3">
        <v>8</v>
      </c>
      <c r="M13" s="30">
        <f t="shared" si="0"/>
        <v>85.511714285714305</v>
      </c>
      <c r="N13" s="30">
        <f t="shared" si="1"/>
        <v>81.905714285714367</v>
      </c>
      <c r="O13" s="1"/>
    </row>
    <row r="14" spans="1:16">
      <c r="A14" s="23">
        <v>2013012116</v>
      </c>
      <c r="B14" s="23" t="s">
        <v>231</v>
      </c>
      <c r="C14" s="12">
        <v>1557.5</v>
      </c>
      <c r="D14" s="12">
        <v>17.5</v>
      </c>
      <c r="E14" s="31">
        <v>89</v>
      </c>
      <c r="F14" s="12">
        <v>0.44999999999999996</v>
      </c>
      <c r="G14" s="12">
        <v>1.5</v>
      </c>
      <c r="H14" s="12">
        <v>0.3</v>
      </c>
      <c r="I14" s="5">
        <v>0.3</v>
      </c>
      <c r="J14" s="5">
        <v>0.2</v>
      </c>
      <c r="K14" s="3">
        <v>72</v>
      </c>
      <c r="L14" s="3">
        <v>8</v>
      </c>
      <c r="M14" s="30">
        <f t="shared" si="0"/>
        <v>85.45</v>
      </c>
      <c r="N14" s="30">
        <f t="shared" si="1"/>
        <v>77.166666666666686</v>
      </c>
      <c r="O14" s="3"/>
    </row>
    <row r="15" spans="1:16">
      <c r="A15" s="23">
        <v>2013105233</v>
      </c>
      <c r="B15" s="23" t="s">
        <v>270</v>
      </c>
      <c r="C15" s="12">
        <v>1570.5</v>
      </c>
      <c r="D15" s="12">
        <v>17.5</v>
      </c>
      <c r="E15" s="31">
        <v>89.742857142857147</v>
      </c>
      <c r="F15" s="12">
        <v>0.44999999999999996</v>
      </c>
      <c r="G15" s="12">
        <v>1.5</v>
      </c>
      <c r="H15" s="12">
        <v>0.3</v>
      </c>
      <c r="I15" s="5">
        <v>0.3</v>
      </c>
      <c r="J15" s="5">
        <v>0</v>
      </c>
      <c r="K15" s="3">
        <v>70</v>
      </c>
      <c r="L15" s="3"/>
      <c r="M15" s="30">
        <f t="shared" si="0"/>
        <v>82.912285714285701</v>
      </c>
      <c r="N15" s="30">
        <f t="shared" si="1"/>
        <v>66.974285714285671</v>
      </c>
      <c r="O15" s="3"/>
    </row>
    <row r="16" spans="1:16">
      <c r="A16" s="23">
        <v>2013012110</v>
      </c>
      <c r="B16" s="23" t="s">
        <v>226</v>
      </c>
      <c r="C16" s="12">
        <v>1507</v>
      </c>
      <c r="D16" s="12">
        <v>17.5</v>
      </c>
      <c r="E16" s="31">
        <v>86.114285714285714</v>
      </c>
      <c r="F16" s="12">
        <v>1.1499999999999999</v>
      </c>
      <c r="G16" s="12">
        <v>3.5</v>
      </c>
      <c r="H16" s="12">
        <v>0.32857142857142857</v>
      </c>
      <c r="I16" s="5">
        <v>0.3</v>
      </c>
      <c r="J16" s="5">
        <v>0.2</v>
      </c>
      <c r="K16" s="3">
        <v>70</v>
      </c>
      <c r="L16" s="3">
        <v>8</v>
      </c>
      <c r="M16" s="30">
        <f t="shared" si="0"/>
        <v>82.89200000000001</v>
      </c>
      <c r="N16" s="30">
        <f t="shared" si="1"/>
        <v>75.373333333333392</v>
      </c>
      <c r="O16" s="3"/>
    </row>
    <row r="17" spans="1:15">
      <c r="A17" s="23">
        <v>2013012109</v>
      </c>
      <c r="B17" s="23" t="s">
        <v>225</v>
      </c>
      <c r="C17" s="12">
        <v>1492</v>
      </c>
      <c r="D17" s="12">
        <v>17.5</v>
      </c>
      <c r="E17" s="31">
        <v>85.257142857142853</v>
      </c>
      <c r="F17" s="12">
        <v>0.15000000000000002</v>
      </c>
      <c r="G17" s="12">
        <v>1.5</v>
      </c>
      <c r="H17" s="12">
        <v>0.10000000000000002</v>
      </c>
      <c r="I17" s="5">
        <v>0.3</v>
      </c>
      <c r="J17" s="5">
        <v>0.2</v>
      </c>
      <c r="K17" s="3">
        <v>72</v>
      </c>
      <c r="L17" s="3">
        <v>8.5</v>
      </c>
      <c r="M17" s="30">
        <f t="shared" si="0"/>
        <v>82.667714285714283</v>
      </c>
      <c r="N17" s="30">
        <f t="shared" si="1"/>
        <v>76.625714285714309</v>
      </c>
      <c r="O17" s="1"/>
    </row>
    <row r="18" spans="1:15">
      <c r="A18" s="23">
        <v>2013012119</v>
      </c>
      <c r="B18" s="23" t="s">
        <v>234</v>
      </c>
      <c r="C18" s="12">
        <v>1510</v>
      </c>
      <c r="D18" s="12">
        <v>17.5</v>
      </c>
      <c r="E18" s="31">
        <v>86.285714285714292</v>
      </c>
      <c r="F18" s="12">
        <v>-4.9999999999999989E-2</v>
      </c>
      <c r="G18" s="12">
        <v>3.5</v>
      </c>
      <c r="H18" s="12">
        <v>-1.4285714285714282E-2</v>
      </c>
      <c r="I18" s="5">
        <v>0.3</v>
      </c>
      <c r="J18" s="5">
        <v>0</v>
      </c>
      <c r="K18" s="3">
        <v>70</v>
      </c>
      <c r="L18" s="3">
        <v>7.5</v>
      </c>
      <c r="M18" s="30">
        <f t="shared" si="0"/>
        <v>82.324285714285722</v>
      </c>
      <c r="N18" s="30">
        <f t="shared" si="1"/>
        <v>73.080952380952411</v>
      </c>
      <c r="O18" s="1"/>
    </row>
    <row r="19" spans="1:15">
      <c r="A19" s="23">
        <v>2013012107</v>
      </c>
      <c r="B19" s="23" t="s">
        <v>223</v>
      </c>
      <c r="C19" s="12">
        <v>1395</v>
      </c>
      <c r="D19" s="12">
        <v>17.5</v>
      </c>
      <c r="E19" s="31">
        <v>79.714285714285708</v>
      </c>
      <c r="F19" s="12">
        <v>0.5</v>
      </c>
      <c r="G19" s="12">
        <v>3.5</v>
      </c>
      <c r="H19" s="12">
        <v>0.14285714285714285</v>
      </c>
      <c r="I19" s="5">
        <v>0.3</v>
      </c>
      <c r="J19" s="5">
        <v>0.2</v>
      </c>
      <c r="K19" s="3">
        <v>85</v>
      </c>
      <c r="L19" s="3">
        <v>9.5</v>
      </c>
      <c r="M19" s="30">
        <f t="shared" si="0"/>
        <v>82.084285714285699</v>
      </c>
      <c r="N19" s="30">
        <f t="shared" si="1"/>
        <v>87.6142857142857</v>
      </c>
      <c r="O19" s="3"/>
    </row>
    <row r="20" spans="1:15">
      <c r="A20" s="23">
        <v>2013012115</v>
      </c>
      <c r="B20" s="23" t="s">
        <v>230</v>
      </c>
      <c r="C20" s="12">
        <v>1432</v>
      </c>
      <c r="D20" s="12">
        <v>17.5</v>
      </c>
      <c r="E20" s="31">
        <v>81.828571428571422</v>
      </c>
      <c r="F20" s="12">
        <v>0.44999999999999996</v>
      </c>
      <c r="G20" s="12">
        <v>1.5</v>
      </c>
      <c r="H20" s="12">
        <v>0.3</v>
      </c>
      <c r="I20" s="5">
        <v>0.3</v>
      </c>
      <c r="J20" s="5">
        <v>0.2</v>
      </c>
      <c r="K20" s="3">
        <v>74</v>
      </c>
      <c r="L20" s="3">
        <v>9.5</v>
      </c>
      <c r="M20" s="30">
        <f t="shared" si="0"/>
        <v>81.14485714285712</v>
      </c>
      <c r="N20" s="30">
        <f t="shared" si="1"/>
        <v>79.549523809523762</v>
      </c>
      <c r="O20" s="3"/>
    </row>
    <row r="21" spans="1:15">
      <c r="A21" s="24">
        <v>2013012213</v>
      </c>
      <c r="B21" s="1" t="s">
        <v>253</v>
      </c>
      <c r="C21" s="12">
        <v>1400</v>
      </c>
      <c r="D21" s="12">
        <v>17.5</v>
      </c>
      <c r="E21" s="31">
        <v>80</v>
      </c>
      <c r="F21" s="12">
        <v>0.10000000000000003</v>
      </c>
      <c r="G21" s="12">
        <v>3.5</v>
      </c>
      <c r="H21" s="12">
        <v>2.8571428571428581E-2</v>
      </c>
      <c r="I21" s="5">
        <v>0.3</v>
      </c>
      <c r="J21" s="5">
        <v>0.2</v>
      </c>
      <c r="K21" s="3">
        <v>78</v>
      </c>
      <c r="L21" s="3">
        <v>9.5</v>
      </c>
      <c r="M21" s="30">
        <f t="shared" si="0"/>
        <v>80.498571428571424</v>
      </c>
      <c r="N21" s="30">
        <f t="shared" si="1"/>
        <v>81.661904761904751</v>
      </c>
      <c r="O21" s="3"/>
    </row>
    <row r="22" spans="1:15">
      <c r="A22" s="24">
        <v>2013012106</v>
      </c>
      <c r="B22" s="1" t="s">
        <v>222</v>
      </c>
      <c r="C22" s="12">
        <v>1426</v>
      </c>
      <c r="D22" s="12">
        <v>17.5</v>
      </c>
      <c r="E22" s="31">
        <v>81.48571428571428</v>
      </c>
      <c r="F22" s="12">
        <v>0.60000000000000009</v>
      </c>
      <c r="G22" s="12">
        <v>2.5</v>
      </c>
      <c r="H22" s="12">
        <v>0.24000000000000005</v>
      </c>
      <c r="I22" s="5">
        <v>0.3</v>
      </c>
      <c r="J22" s="5">
        <v>0</v>
      </c>
      <c r="K22" s="3">
        <v>70</v>
      </c>
      <c r="L22" s="3">
        <v>8</v>
      </c>
      <c r="M22" s="30">
        <f t="shared" si="0"/>
        <v>79.224571428571423</v>
      </c>
      <c r="N22" s="30">
        <f t="shared" si="1"/>
        <v>73.948571428571441</v>
      </c>
      <c r="O22" s="1"/>
    </row>
    <row r="23" spans="1:15">
      <c r="A23" s="24">
        <v>2013012229</v>
      </c>
      <c r="B23" s="1" t="s">
        <v>268</v>
      </c>
      <c r="C23" s="12">
        <v>1410.5</v>
      </c>
      <c r="D23" s="12">
        <v>17.5</v>
      </c>
      <c r="E23" s="31">
        <v>80.599999999999994</v>
      </c>
      <c r="F23" s="12">
        <v>0.60000000000000009</v>
      </c>
      <c r="G23" s="12">
        <v>5.5</v>
      </c>
      <c r="H23" s="12">
        <v>0.10909090909090911</v>
      </c>
      <c r="I23" s="5">
        <v>0.3</v>
      </c>
      <c r="J23" s="5">
        <v>0.2</v>
      </c>
      <c r="K23" s="3">
        <v>71</v>
      </c>
      <c r="L23" s="3">
        <v>7.5</v>
      </c>
      <c r="M23" s="30">
        <f t="shared" si="0"/>
        <v>78.737090909090909</v>
      </c>
      <c r="N23" s="30">
        <f t="shared" si="1"/>
        <v>74.390303030303059</v>
      </c>
      <c r="O23" s="3"/>
    </row>
    <row r="24" spans="1:15">
      <c r="A24" s="24">
        <v>2013012120</v>
      </c>
      <c r="B24" s="1" t="s">
        <v>235</v>
      </c>
      <c r="C24" s="12">
        <v>1428</v>
      </c>
      <c r="D24" s="12">
        <v>17.5</v>
      </c>
      <c r="E24" s="31">
        <v>81.599999999999994</v>
      </c>
      <c r="F24" s="12">
        <v>0.15000000000000002</v>
      </c>
      <c r="G24" s="12">
        <v>1.5</v>
      </c>
      <c r="H24" s="12">
        <v>0.10000000000000002</v>
      </c>
      <c r="I24" s="5">
        <v>0.3</v>
      </c>
      <c r="J24" s="5">
        <v>0</v>
      </c>
      <c r="K24" s="3">
        <v>68</v>
      </c>
      <c r="L24" s="3">
        <v>7.5</v>
      </c>
      <c r="M24" s="30">
        <f t="shared" si="0"/>
        <v>78.537999999999997</v>
      </c>
      <c r="N24" s="30">
        <f t="shared" si="1"/>
        <v>71.393333333333359</v>
      </c>
      <c r="O24" s="3"/>
    </row>
    <row r="25" spans="1:15">
      <c r="A25" s="24">
        <v>2013012206</v>
      </c>
      <c r="B25" s="1" t="s">
        <v>248</v>
      </c>
      <c r="C25" s="12">
        <v>1427.5</v>
      </c>
      <c r="D25" s="12">
        <v>17.5</v>
      </c>
      <c r="E25" s="31">
        <v>81.571428571428569</v>
      </c>
      <c r="F25" s="12">
        <v>0.15000000000000002</v>
      </c>
      <c r="G25" s="12">
        <v>1.5</v>
      </c>
      <c r="H25" s="12">
        <v>0.10000000000000002</v>
      </c>
      <c r="I25" s="5">
        <v>0.3</v>
      </c>
      <c r="J25" s="5">
        <v>0</v>
      </c>
      <c r="K25" s="3">
        <v>68</v>
      </c>
      <c r="L25" s="3">
        <v>7.5</v>
      </c>
      <c r="M25" s="30">
        <f t="shared" si="0"/>
        <v>78.517142857142858</v>
      </c>
      <c r="N25" s="30">
        <f t="shared" si="1"/>
        <v>71.390476190476221</v>
      </c>
      <c r="O25" s="1"/>
    </row>
    <row r="26" spans="1:15">
      <c r="A26" s="24">
        <v>2013012202</v>
      </c>
      <c r="B26" s="1" t="s">
        <v>245</v>
      </c>
      <c r="C26" s="12">
        <v>1457</v>
      </c>
      <c r="D26" s="12">
        <v>17.5</v>
      </c>
      <c r="E26" s="31">
        <v>83.257142857142853</v>
      </c>
      <c r="F26" s="12">
        <v>0.35000000000000003</v>
      </c>
      <c r="G26" s="12">
        <v>3.5</v>
      </c>
      <c r="H26" s="12">
        <v>0.1</v>
      </c>
      <c r="I26" s="5">
        <v>0.3</v>
      </c>
      <c r="J26" s="5">
        <v>0.2</v>
      </c>
      <c r="K26" s="3">
        <v>62</v>
      </c>
      <c r="L26" s="3">
        <v>7.5</v>
      </c>
      <c r="M26" s="30">
        <f t="shared" si="0"/>
        <v>78.507714285714286</v>
      </c>
      <c r="N26" s="30">
        <f t="shared" si="1"/>
        <v>67.425714285714307</v>
      </c>
      <c r="O26" s="1"/>
    </row>
    <row r="27" spans="1:15">
      <c r="A27" s="24">
        <v>2013105219</v>
      </c>
      <c r="B27" s="1" t="s">
        <v>269</v>
      </c>
      <c r="C27" s="12">
        <v>1452</v>
      </c>
      <c r="D27" s="12">
        <v>17.5</v>
      </c>
      <c r="E27" s="31">
        <v>82.971428571428575</v>
      </c>
      <c r="F27" s="12">
        <v>0.25</v>
      </c>
      <c r="G27" s="12">
        <v>2.5</v>
      </c>
      <c r="H27" s="12">
        <v>0.1</v>
      </c>
      <c r="I27" s="5">
        <v>0.3</v>
      </c>
      <c r="J27" s="5">
        <v>0.2</v>
      </c>
      <c r="K27" s="3">
        <v>70</v>
      </c>
      <c r="L27" s="3"/>
      <c r="M27" s="30">
        <f t="shared" si="0"/>
        <v>77.969142857142856</v>
      </c>
      <c r="N27" s="30">
        <f t="shared" si="1"/>
        <v>66.297142857142859</v>
      </c>
      <c r="O27" s="3"/>
    </row>
    <row r="28" spans="1:15">
      <c r="A28" s="24">
        <v>2013012113</v>
      </c>
      <c r="B28" s="1" t="s">
        <v>228</v>
      </c>
      <c r="C28" s="12">
        <v>1386</v>
      </c>
      <c r="D28" s="12">
        <v>17.5</v>
      </c>
      <c r="E28" s="31">
        <v>79.2</v>
      </c>
      <c r="F28" s="12">
        <v>0.70000000000000007</v>
      </c>
      <c r="G28" s="12">
        <v>2.5</v>
      </c>
      <c r="H28" s="12">
        <v>0.28000000000000003</v>
      </c>
      <c r="I28" s="5">
        <v>0.3</v>
      </c>
      <c r="J28" s="5">
        <v>0.2</v>
      </c>
      <c r="K28" s="3">
        <v>70</v>
      </c>
      <c r="L28" s="3">
        <v>8.5</v>
      </c>
      <c r="M28" s="30">
        <f t="shared" si="0"/>
        <v>77.945999999999998</v>
      </c>
      <c r="N28" s="30">
        <f t="shared" si="1"/>
        <v>75.02000000000001</v>
      </c>
      <c r="O28" s="1"/>
    </row>
    <row r="29" spans="1:15">
      <c r="A29" s="24">
        <v>2013012204</v>
      </c>
      <c r="B29" s="1" t="s">
        <v>246</v>
      </c>
      <c r="C29" s="12">
        <v>1414</v>
      </c>
      <c r="D29" s="12">
        <v>17.5</v>
      </c>
      <c r="E29" s="31">
        <v>80.8</v>
      </c>
      <c r="F29" s="12">
        <v>0.15000000000000002</v>
      </c>
      <c r="G29" s="12">
        <v>1.5</v>
      </c>
      <c r="H29" s="12">
        <v>0.10000000000000002</v>
      </c>
      <c r="I29" s="5">
        <v>0.3</v>
      </c>
      <c r="J29" s="5">
        <v>0</v>
      </c>
      <c r="K29" s="3">
        <v>66</v>
      </c>
      <c r="L29" s="3">
        <v>8.5</v>
      </c>
      <c r="M29" s="30">
        <f t="shared" si="0"/>
        <v>77.773999999999987</v>
      </c>
      <c r="N29" s="30">
        <f t="shared" si="1"/>
        <v>70.71333333333331</v>
      </c>
      <c r="O29" s="3"/>
    </row>
    <row r="30" spans="1:15">
      <c r="A30" s="24">
        <v>2013012218</v>
      </c>
      <c r="B30" s="1" t="s">
        <v>257</v>
      </c>
      <c r="C30" s="12">
        <v>1321.5</v>
      </c>
      <c r="D30" s="12">
        <v>17.5</v>
      </c>
      <c r="E30" s="31">
        <v>75.51428571428572</v>
      </c>
      <c r="F30" s="12">
        <v>0.30000000000000004</v>
      </c>
      <c r="G30" s="12">
        <v>1.5</v>
      </c>
      <c r="H30" s="12">
        <v>0.20000000000000004</v>
      </c>
      <c r="I30" s="5">
        <v>0.3</v>
      </c>
      <c r="J30" s="5">
        <v>0.2</v>
      </c>
      <c r="K30" s="3">
        <v>76</v>
      </c>
      <c r="L30" s="3">
        <v>9.9</v>
      </c>
      <c r="M30" s="30">
        <f t="shared" si="0"/>
        <v>77.035428571428568</v>
      </c>
      <c r="N30" s="30">
        <f t="shared" si="1"/>
        <v>80.584761904761905</v>
      </c>
      <c r="O30" s="3"/>
    </row>
    <row r="31" spans="1:15">
      <c r="A31" s="24">
        <v>2013012117</v>
      </c>
      <c r="B31" s="1" t="s">
        <v>232</v>
      </c>
      <c r="C31" s="12">
        <v>1378.5</v>
      </c>
      <c r="D31" s="12">
        <v>17.5</v>
      </c>
      <c r="E31" s="31">
        <v>78.771428571428572</v>
      </c>
      <c r="F31" s="12">
        <v>0.30000000000000004</v>
      </c>
      <c r="G31" s="12">
        <v>1.5</v>
      </c>
      <c r="H31" s="12">
        <v>0.20000000000000004</v>
      </c>
      <c r="I31" s="5">
        <v>0.3</v>
      </c>
      <c r="J31" s="5">
        <v>0.2</v>
      </c>
      <c r="K31" s="3">
        <v>68</v>
      </c>
      <c r="L31" s="3">
        <v>8</v>
      </c>
      <c r="M31" s="30">
        <f t="shared" si="0"/>
        <v>76.923142857142864</v>
      </c>
      <c r="N31" s="30">
        <f t="shared" si="1"/>
        <v>72.61047619047622</v>
      </c>
      <c r="O31" s="1"/>
    </row>
    <row r="32" spans="1:15">
      <c r="A32" s="24">
        <v>2013012130</v>
      </c>
      <c r="B32" s="1" t="s">
        <v>244</v>
      </c>
      <c r="C32" s="12">
        <v>1381.5</v>
      </c>
      <c r="D32" s="12">
        <v>17.5</v>
      </c>
      <c r="E32" s="31">
        <v>78.942857142857136</v>
      </c>
      <c r="F32" s="12">
        <v>0.35000000000000003</v>
      </c>
      <c r="G32" s="12">
        <v>2.5</v>
      </c>
      <c r="H32" s="12">
        <v>0.14000000000000001</v>
      </c>
      <c r="I32" s="5">
        <v>0.3</v>
      </c>
      <c r="J32" s="5">
        <v>0.2</v>
      </c>
      <c r="K32" s="3">
        <v>66</v>
      </c>
      <c r="L32" s="3">
        <v>7.5</v>
      </c>
      <c r="M32" s="30">
        <f t="shared" si="0"/>
        <v>76.358285714285714</v>
      </c>
      <c r="N32" s="30">
        <f t="shared" si="1"/>
        <v>70.327619047619081</v>
      </c>
      <c r="O32" s="3"/>
    </row>
    <row r="33" spans="1:15">
      <c r="A33" s="24">
        <v>2013012225</v>
      </c>
      <c r="B33" s="1" t="s">
        <v>264</v>
      </c>
      <c r="C33" s="12">
        <v>1355.5</v>
      </c>
      <c r="D33" s="12">
        <v>17.5</v>
      </c>
      <c r="E33" s="31">
        <v>77.457142857142856</v>
      </c>
      <c r="F33" s="12">
        <v>0.30000000000000004</v>
      </c>
      <c r="G33" s="12">
        <v>1.5</v>
      </c>
      <c r="H33" s="12">
        <v>0.20000000000000004</v>
      </c>
      <c r="I33" s="5">
        <v>0.3</v>
      </c>
      <c r="J33" s="5">
        <v>0.2</v>
      </c>
      <c r="K33" s="3">
        <v>68</v>
      </c>
      <c r="L33" s="3">
        <v>8</v>
      </c>
      <c r="M33" s="30">
        <f t="shared" si="0"/>
        <v>75.963714285714289</v>
      </c>
      <c r="N33" s="30">
        <f t="shared" si="1"/>
        <v>72.479047619047634</v>
      </c>
      <c r="O33" s="1"/>
    </row>
    <row r="34" spans="1:15">
      <c r="A34" s="24">
        <v>2013012220</v>
      </c>
      <c r="B34" s="1" t="s">
        <v>259</v>
      </c>
      <c r="C34" s="12">
        <v>1353.5</v>
      </c>
      <c r="D34" s="12">
        <v>17.5</v>
      </c>
      <c r="E34" s="31">
        <v>77.342857142857142</v>
      </c>
      <c r="F34" s="12">
        <v>0.15000000000000002</v>
      </c>
      <c r="G34" s="12">
        <v>1.5</v>
      </c>
      <c r="H34" s="12">
        <v>0.10000000000000002</v>
      </c>
      <c r="I34" s="5">
        <v>0.3</v>
      </c>
      <c r="J34" s="5">
        <v>0</v>
      </c>
      <c r="K34" s="3">
        <v>68</v>
      </c>
      <c r="L34" s="3">
        <v>8.5</v>
      </c>
      <c r="M34" s="30">
        <f t="shared" ref="M34:M54" si="2">E34*0.73+H34+I34+J34+K34*0.24+L34*0.3</f>
        <v>75.730285714285699</v>
      </c>
      <c r="N34" s="30">
        <f t="shared" si="1"/>
        <v>71.967619047619024</v>
      </c>
      <c r="O34" s="3"/>
    </row>
    <row r="35" spans="1:15">
      <c r="A35" s="24">
        <v>2013012211</v>
      </c>
      <c r="B35" s="1" t="s">
        <v>251</v>
      </c>
      <c r="C35" s="12">
        <v>1347.5</v>
      </c>
      <c r="D35" s="12">
        <v>17.5</v>
      </c>
      <c r="E35" s="31">
        <v>77</v>
      </c>
      <c r="F35" s="12">
        <v>3.1499999999999995</v>
      </c>
      <c r="G35" s="12">
        <v>20.5</v>
      </c>
      <c r="H35" s="12">
        <v>0.15365853658536582</v>
      </c>
      <c r="I35" s="5">
        <v>0.3</v>
      </c>
      <c r="J35" s="5">
        <v>0</v>
      </c>
      <c r="K35" s="3">
        <v>70</v>
      </c>
      <c r="L35" s="3">
        <v>7</v>
      </c>
      <c r="M35" s="30">
        <f t="shared" si="2"/>
        <v>75.563658536585365</v>
      </c>
      <c r="N35" s="30">
        <f t="shared" si="1"/>
        <v>72.212195121951225</v>
      </c>
      <c r="O35" s="1"/>
    </row>
    <row r="36" spans="1:15">
      <c r="A36" s="24">
        <v>2013012219</v>
      </c>
      <c r="B36" s="1" t="s">
        <v>258</v>
      </c>
      <c r="C36" s="12">
        <v>1337.5</v>
      </c>
      <c r="D36" s="12">
        <v>17.5</v>
      </c>
      <c r="E36" s="31">
        <v>76.428571428571431</v>
      </c>
      <c r="F36" s="12">
        <v>0.30000000000000004</v>
      </c>
      <c r="G36" s="12">
        <v>1.5</v>
      </c>
      <c r="H36" s="12">
        <v>0.20000000000000004</v>
      </c>
      <c r="I36" s="5">
        <v>0.3</v>
      </c>
      <c r="J36" s="5">
        <v>0.2</v>
      </c>
      <c r="K36" s="3">
        <v>68</v>
      </c>
      <c r="L36" s="3">
        <v>7.5</v>
      </c>
      <c r="M36" s="30">
        <f t="shared" si="2"/>
        <v>75.062857142857155</v>
      </c>
      <c r="N36" s="30">
        <f t="shared" si="1"/>
        <v>71.876190476190516</v>
      </c>
      <c r="O36" s="3"/>
    </row>
    <row r="37" spans="1:15">
      <c r="A37" s="24">
        <v>2013012128</v>
      </c>
      <c r="B37" s="1" t="s">
        <v>242</v>
      </c>
      <c r="C37" s="12">
        <v>1319.5</v>
      </c>
      <c r="D37" s="12">
        <v>17.5</v>
      </c>
      <c r="E37" s="31">
        <v>75.400000000000006</v>
      </c>
      <c r="F37" s="12">
        <v>-0.35</v>
      </c>
      <c r="G37" s="12">
        <v>6.5</v>
      </c>
      <c r="H37" s="12">
        <v>-5.3846153846153842E-2</v>
      </c>
      <c r="I37" s="5">
        <v>0.3</v>
      </c>
      <c r="J37" s="5">
        <v>0</v>
      </c>
      <c r="K37" s="3">
        <v>66</v>
      </c>
      <c r="L37" s="3">
        <v>7</v>
      </c>
      <c r="M37" s="30">
        <f t="shared" si="2"/>
        <v>73.228153846153845</v>
      </c>
      <c r="N37" s="30">
        <f t="shared" si="1"/>
        <v>68.160512820512821</v>
      </c>
      <c r="O37" s="3"/>
    </row>
    <row r="38" spans="1:15">
      <c r="A38" s="24">
        <v>2013012129</v>
      </c>
      <c r="B38" s="1" t="s">
        <v>243</v>
      </c>
      <c r="C38" s="12">
        <v>1267</v>
      </c>
      <c r="D38" s="12">
        <v>17.5</v>
      </c>
      <c r="E38" s="31">
        <v>72.400000000000006</v>
      </c>
      <c r="F38" s="12">
        <v>-0.15000000000000002</v>
      </c>
      <c r="G38" s="12">
        <v>1.5</v>
      </c>
      <c r="H38" s="12">
        <v>-0.10000000000000002</v>
      </c>
      <c r="I38" s="5">
        <v>0.3</v>
      </c>
      <c r="J38" s="5">
        <v>0.2</v>
      </c>
      <c r="K38" s="3">
        <v>70</v>
      </c>
      <c r="L38" s="3">
        <v>7.5</v>
      </c>
      <c r="M38" s="30">
        <f t="shared" si="2"/>
        <v>72.302000000000007</v>
      </c>
      <c r="N38" s="30">
        <f t="shared" si="1"/>
        <v>72.073333333333366</v>
      </c>
      <c r="O38" s="1"/>
    </row>
    <row r="39" spans="1:15">
      <c r="A39" s="24">
        <v>2013012125</v>
      </c>
      <c r="B39" s="1" t="s">
        <v>239</v>
      </c>
      <c r="C39" s="12">
        <v>1280</v>
      </c>
      <c r="D39" s="12">
        <v>17.5</v>
      </c>
      <c r="E39" s="31">
        <v>73.142857142857139</v>
      </c>
      <c r="F39" s="12">
        <v>-0.15000000000000002</v>
      </c>
      <c r="G39" s="12">
        <v>1.5</v>
      </c>
      <c r="H39" s="12">
        <v>-0.10000000000000002</v>
      </c>
      <c r="I39" s="5">
        <v>0.3</v>
      </c>
      <c r="J39" s="5">
        <v>0.2</v>
      </c>
      <c r="K39" s="3">
        <v>68</v>
      </c>
      <c r="L39" s="3">
        <v>7</v>
      </c>
      <c r="M39" s="30">
        <f t="shared" si="2"/>
        <v>72.214285714285694</v>
      </c>
      <c r="N39" s="30">
        <f t="shared" si="1"/>
        <v>70.047619047618994</v>
      </c>
      <c r="O39" s="3"/>
    </row>
    <row r="40" spans="1:15">
      <c r="A40" s="24">
        <v>2013012223</v>
      </c>
      <c r="B40" s="1" t="s">
        <v>262</v>
      </c>
      <c r="C40" s="12">
        <v>1273</v>
      </c>
      <c r="D40" s="12">
        <v>17.5</v>
      </c>
      <c r="E40" s="31">
        <v>72.742857142857147</v>
      </c>
      <c r="F40" s="12">
        <v>0.45</v>
      </c>
      <c r="G40" s="12">
        <v>2.5</v>
      </c>
      <c r="H40" s="12">
        <v>0.18</v>
      </c>
      <c r="I40" s="5">
        <v>0.3</v>
      </c>
      <c r="J40" s="5">
        <v>0.2</v>
      </c>
      <c r="K40" s="3">
        <v>66</v>
      </c>
      <c r="L40" s="3">
        <v>7.5</v>
      </c>
      <c r="M40" s="30">
        <f t="shared" si="2"/>
        <v>71.872285714285709</v>
      </c>
      <c r="N40" s="30">
        <f t="shared" si="1"/>
        <v>69.840952380952359</v>
      </c>
      <c r="O40" s="1"/>
    </row>
    <row r="41" spans="1:15">
      <c r="A41" s="24">
        <v>2013012227</v>
      </c>
      <c r="B41" s="1" t="s">
        <v>266</v>
      </c>
      <c r="C41" s="12">
        <v>1270</v>
      </c>
      <c r="D41" s="12">
        <v>17.5</v>
      </c>
      <c r="E41" s="31">
        <v>72.571428571428569</v>
      </c>
      <c r="F41" s="12">
        <v>1.45</v>
      </c>
      <c r="G41" s="12">
        <v>5.5</v>
      </c>
      <c r="H41" s="12">
        <v>0.26363636363636361</v>
      </c>
      <c r="I41" s="5">
        <v>0.3</v>
      </c>
      <c r="J41" s="5">
        <v>0.2</v>
      </c>
      <c r="K41" s="3">
        <v>66</v>
      </c>
      <c r="L41" s="3">
        <v>7.5</v>
      </c>
      <c r="M41" s="30">
        <f t="shared" si="2"/>
        <v>71.83077922077922</v>
      </c>
      <c r="N41" s="30">
        <f t="shared" si="1"/>
        <v>70.102597402597411</v>
      </c>
      <c r="O41" s="3"/>
    </row>
    <row r="42" spans="1:15">
      <c r="A42" s="24">
        <v>2013012210</v>
      </c>
      <c r="B42" s="1" t="s">
        <v>250</v>
      </c>
      <c r="C42" s="12">
        <v>1254.5</v>
      </c>
      <c r="D42" s="12">
        <v>17.5</v>
      </c>
      <c r="E42" s="31">
        <v>71.685714285714283</v>
      </c>
      <c r="F42" s="12">
        <v>0.15000000000000002</v>
      </c>
      <c r="G42" s="12">
        <v>1.5</v>
      </c>
      <c r="H42" s="12">
        <v>0.10000000000000002</v>
      </c>
      <c r="I42" s="5">
        <v>0.3</v>
      </c>
      <c r="J42" s="5">
        <v>0</v>
      </c>
      <c r="K42" s="3">
        <v>68</v>
      </c>
      <c r="L42" s="3">
        <v>9</v>
      </c>
      <c r="M42" s="30">
        <f t="shared" si="2"/>
        <v>71.750571428571433</v>
      </c>
      <c r="N42" s="30">
        <f t="shared" si="1"/>
        <v>71.901904761904802</v>
      </c>
      <c r="O42" s="3"/>
    </row>
    <row r="43" spans="1:15">
      <c r="A43" s="24">
        <v>2013012224</v>
      </c>
      <c r="B43" s="1" t="s">
        <v>263</v>
      </c>
      <c r="C43" s="12">
        <v>1266</v>
      </c>
      <c r="D43" s="12">
        <v>17.5</v>
      </c>
      <c r="E43" s="31">
        <v>72.342857142857142</v>
      </c>
      <c r="F43" s="12">
        <v>0.65</v>
      </c>
      <c r="G43" s="12">
        <v>5.5</v>
      </c>
      <c r="H43" s="12">
        <v>0.11818181818181818</v>
      </c>
      <c r="I43" s="5">
        <v>0.3</v>
      </c>
      <c r="J43" s="5">
        <v>0.2</v>
      </c>
      <c r="K43" s="3">
        <v>66</v>
      </c>
      <c r="L43" s="3">
        <v>7.5</v>
      </c>
      <c r="M43" s="30">
        <f t="shared" si="2"/>
        <v>71.518467532467525</v>
      </c>
      <c r="N43" s="30">
        <f t="shared" si="1"/>
        <v>69.594891774891778</v>
      </c>
      <c r="O43" s="3"/>
    </row>
    <row r="44" spans="1:15">
      <c r="A44" s="24">
        <v>2013012108</v>
      </c>
      <c r="B44" s="1" t="s">
        <v>224</v>
      </c>
      <c r="C44" s="12">
        <v>1239.5</v>
      </c>
      <c r="D44" s="12">
        <v>17.5</v>
      </c>
      <c r="E44" s="31">
        <v>70.828571428571422</v>
      </c>
      <c r="F44" s="12">
        <v>-0.15000000000000002</v>
      </c>
      <c r="G44" s="12">
        <v>1.5</v>
      </c>
      <c r="H44" s="12">
        <v>-0.10000000000000002</v>
      </c>
      <c r="I44" s="5">
        <v>0.3</v>
      </c>
      <c r="J44" s="5">
        <v>0.2</v>
      </c>
      <c r="K44" s="3">
        <v>70</v>
      </c>
      <c r="L44" s="3">
        <v>8</v>
      </c>
      <c r="M44" s="30">
        <f t="shared" si="2"/>
        <v>71.304857142857145</v>
      </c>
      <c r="N44" s="30">
        <f t="shared" si="1"/>
        <v>72.416190476190522</v>
      </c>
      <c r="O44" s="1"/>
    </row>
    <row r="45" spans="1:15">
      <c r="A45" s="24">
        <v>2013012226</v>
      </c>
      <c r="B45" s="1" t="s">
        <v>265</v>
      </c>
      <c r="C45" s="12">
        <v>1268.5</v>
      </c>
      <c r="D45" s="12">
        <v>17.5</v>
      </c>
      <c r="E45" s="31">
        <v>72.48571428571428</v>
      </c>
      <c r="F45" s="12">
        <v>0.95</v>
      </c>
      <c r="G45" s="12">
        <v>4.5</v>
      </c>
      <c r="H45" s="12">
        <v>0.21111111111111111</v>
      </c>
      <c r="I45" s="5">
        <v>0.3</v>
      </c>
      <c r="J45" s="5">
        <v>0</v>
      </c>
      <c r="K45" s="3">
        <v>64</v>
      </c>
      <c r="L45" s="3">
        <v>7.5</v>
      </c>
      <c r="M45" s="30">
        <f t="shared" si="2"/>
        <v>71.035682539682526</v>
      </c>
      <c r="N45" s="30">
        <f t="shared" si="1"/>
        <v>67.652275132275108</v>
      </c>
      <c r="O45" s="3"/>
    </row>
    <row r="46" spans="1:15">
      <c r="A46" s="24">
        <v>2013012127</v>
      </c>
      <c r="B46" s="1" t="s">
        <v>241</v>
      </c>
      <c r="C46" s="12">
        <v>1261.5</v>
      </c>
      <c r="D46" s="12">
        <v>17.5</v>
      </c>
      <c r="E46" s="31">
        <v>72.085714285714289</v>
      </c>
      <c r="F46" s="12">
        <v>0.45000000000000007</v>
      </c>
      <c r="G46" s="12">
        <v>8.5</v>
      </c>
      <c r="H46" s="12">
        <v>5.2941176470588241E-2</v>
      </c>
      <c r="I46" s="5">
        <v>0.3</v>
      </c>
      <c r="J46" s="5">
        <v>0</v>
      </c>
      <c r="K46" s="3">
        <v>66</v>
      </c>
      <c r="L46" s="3">
        <v>7</v>
      </c>
      <c r="M46" s="30">
        <f t="shared" si="2"/>
        <v>70.915512605042011</v>
      </c>
      <c r="N46" s="30">
        <f t="shared" si="1"/>
        <v>68.185042016806705</v>
      </c>
      <c r="O46" s="1"/>
    </row>
    <row r="47" spans="1:15">
      <c r="A47" s="24">
        <v>2013012124</v>
      </c>
      <c r="B47" s="1" t="s">
        <v>238</v>
      </c>
      <c r="C47" s="12">
        <v>1245.5</v>
      </c>
      <c r="D47" s="12">
        <v>17.5</v>
      </c>
      <c r="E47" s="31">
        <v>71.171428571428578</v>
      </c>
      <c r="F47" s="12">
        <v>-5.0000000000000044E-2</v>
      </c>
      <c r="G47" s="12">
        <v>4.5</v>
      </c>
      <c r="H47" s="12">
        <v>-1.111111111111112E-2</v>
      </c>
      <c r="I47" s="5">
        <v>0.3</v>
      </c>
      <c r="J47" s="5">
        <v>0.2</v>
      </c>
      <c r="K47" s="3">
        <v>68</v>
      </c>
      <c r="L47" s="3">
        <v>7</v>
      </c>
      <c r="M47" s="30">
        <f t="shared" si="2"/>
        <v>70.864031746031742</v>
      </c>
      <c r="N47" s="30">
        <f t="shared" si="1"/>
        <v>70.146772486772477</v>
      </c>
      <c r="O47" s="1"/>
    </row>
    <row r="48" spans="1:15">
      <c r="A48" s="24">
        <v>2013012111</v>
      </c>
      <c r="B48" s="1" t="s">
        <v>227</v>
      </c>
      <c r="C48" s="12">
        <v>1217.5</v>
      </c>
      <c r="D48" s="12">
        <v>17.5</v>
      </c>
      <c r="E48" s="31">
        <v>69.571428571428569</v>
      </c>
      <c r="F48" s="12">
        <v>0.55000000000000004</v>
      </c>
      <c r="G48" s="12">
        <v>2.5</v>
      </c>
      <c r="H48" s="12">
        <v>0.22000000000000003</v>
      </c>
      <c r="I48" s="5">
        <v>0.3</v>
      </c>
      <c r="J48" s="5">
        <v>0</v>
      </c>
      <c r="K48" s="3">
        <v>70</v>
      </c>
      <c r="L48" s="3">
        <v>9</v>
      </c>
      <c r="M48" s="30">
        <f t="shared" si="2"/>
        <v>70.80714285714285</v>
      </c>
      <c r="N48" s="30">
        <f t="shared" si="1"/>
        <v>73.69047619047619</v>
      </c>
      <c r="O48" s="3"/>
    </row>
    <row r="49" spans="1:15">
      <c r="A49" s="24">
        <v>2013012228</v>
      </c>
      <c r="B49" s="1" t="s">
        <v>267</v>
      </c>
      <c r="C49" s="12">
        <v>1243</v>
      </c>
      <c r="D49" s="12">
        <v>17.5</v>
      </c>
      <c r="E49" s="31">
        <v>71.028571428571425</v>
      </c>
      <c r="F49" s="12">
        <v>0.3</v>
      </c>
      <c r="G49" s="12">
        <v>4</v>
      </c>
      <c r="H49" s="12">
        <v>7.4999999999999997E-2</v>
      </c>
      <c r="I49" s="5">
        <v>0.3</v>
      </c>
      <c r="J49" s="5">
        <v>0.2</v>
      </c>
      <c r="K49" s="3">
        <v>66</v>
      </c>
      <c r="L49" s="3">
        <v>7.5</v>
      </c>
      <c r="M49" s="30">
        <f t="shared" si="2"/>
        <v>70.515857142857143</v>
      </c>
      <c r="N49" s="30">
        <f t="shared" si="1"/>
        <v>69.319523809523844</v>
      </c>
      <c r="O49" s="1"/>
    </row>
    <row r="50" spans="1:15">
      <c r="A50" s="24">
        <v>2013012208</v>
      </c>
      <c r="B50" s="1" t="s">
        <v>249</v>
      </c>
      <c r="C50" s="12">
        <v>1224.5</v>
      </c>
      <c r="D50" s="12">
        <v>17.5</v>
      </c>
      <c r="E50" s="31">
        <v>69.971428571428575</v>
      </c>
      <c r="F50" s="12">
        <v>-4.9999999999999989E-2</v>
      </c>
      <c r="G50" s="12">
        <v>3.5</v>
      </c>
      <c r="H50" s="12">
        <v>-1.4285714285714282E-2</v>
      </c>
      <c r="I50" s="5">
        <v>0.3</v>
      </c>
      <c r="J50" s="5">
        <v>0</v>
      </c>
      <c r="K50" s="3">
        <v>66</v>
      </c>
      <c r="L50" s="3">
        <v>7.5</v>
      </c>
      <c r="M50" s="30">
        <f t="shared" si="2"/>
        <v>69.454857142857136</v>
      </c>
      <c r="N50" s="30">
        <f t="shared" si="1"/>
        <v>68.249523809523808</v>
      </c>
      <c r="O50" s="1"/>
    </row>
    <row r="51" spans="1:15">
      <c r="A51" s="24">
        <v>2013012118</v>
      </c>
      <c r="B51" s="1" t="s">
        <v>233</v>
      </c>
      <c r="C51" s="12">
        <v>1200</v>
      </c>
      <c r="D51" s="12">
        <v>17.5</v>
      </c>
      <c r="E51" s="31">
        <v>68.571428571428569</v>
      </c>
      <c r="F51" s="12">
        <v>-5.0000000000000031E-2</v>
      </c>
      <c r="G51" s="12">
        <v>7.5</v>
      </c>
      <c r="H51" s="12">
        <v>-6.6666666666666706E-3</v>
      </c>
      <c r="I51" s="5">
        <v>0.3</v>
      </c>
      <c r="J51" s="5">
        <v>0.2</v>
      </c>
      <c r="K51" s="3">
        <v>66</v>
      </c>
      <c r="L51" s="3">
        <v>8.5</v>
      </c>
      <c r="M51" s="30">
        <f t="shared" si="2"/>
        <v>68.94047619047619</v>
      </c>
      <c r="N51" s="30">
        <f t="shared" si="1"/>
        <v>69.801587301587332</v>
      </c>
      <c r="O51" s="1"/>
    </row>
    <row r="52" spans="1:15">
      <c r="A52" s="24">
        <v>2013012205</v>
      </c>
      <c r="B52" s="1" t="s">
        <v>247</v>
      </c>
      <c r="C52" s="12">
        <v>1216.5</v>
      </c>
      <c r="D52" s="12">
        <v>17.5</v>
      </c>
      <c r="E52" s="31">
        <v>69.51428571428572</v>
      </c>
      <c r="F52" s="12">
        <v>0.55000000000000004</v>
      </c>
      <c r="G52" s="12">
        <v>5.5</v>
      </c>
      <c r="H52" s="12">
        <v>0.1</v>
      </c>
      <c r="I52" s="5">
        <v>0.3</v>
      </c>
      <c r="J52" s="5">
        <v>0</v>
      </c>
      <c r="K52" s="3">
        <v>64</v>
      </c>
      <c r="L52" s="3">
        <v>7.5</v>
      </c>
      <c r="M52" s="30">
        <f t="shared" si="2"/>
        <v>68.755428571428581</v>
      </c>
      <c r="N52" s="30">
        <f t="shared" si="1"/>
        <v>66.984761904761925</v>
      </c>
      <c r="O52" s="1"/>
    </row>
    <row r="53" spans="1:15">
      <c r="A53" s="24">
        <v>2013012214</v>
      </c>
      <c r="B53" s="1" t="s">
        <v>254</v>
      </c>
      <c r="C53" s="12">
        <v>1159</v>
      </c>
      <c r="D53" s="12">
        <v>17.5</v>
      </c>
      <c r="E53" s="31">
        <v>66.228571428571428</v>
      </c>
      <c r="F53" s="12">
        <v>-5.0000000000000044E-2</v>
      </c>
      <c r="G53" s="12">
        <v>4.5</v>
      </c>
      <c r="H53" s="12">
        <v>-1.111111111111112E-2</v>
      </c>
      <c r="I53" s="5">
        <v>0.3</v>
      </c>
      <c r="J53" s="5">
        <v>0</v>
      </c>
      <c r="K53" s="3">
        <v>68</v>
      </c>
      <c r="L53" s="3">
        <v>8.5</v>
      </c>
      <c r="M53" s="30">
        <f t="shared" si="2"/>
        <v>67.505746031746028</v>
      </c>
      <c r="N53" s="30">
        <f t="shared" si="1"/>
        <v>70.485820105820096</v>
      </c>
      <c r="O53" s="1"/>
    </row>
    <row r="54" spans="1:15">
      <c r="A54" s="24">
        <v>2013012221</v>
      </c>
      <c r="B54" s="1" t="s">
        <v>260</v>
      </c>
      <c r="C54" s="12">
        <v>1089.5</v>
      </c>
      <c r="D54" s="12">
        <v>17.5</v>
      </c>
      <c r="E54" s="31">
        <v>62.25714285714286</v>
      </c>
      <c r="F54" s="12">
        <v>9.999999999999995E-2</v>
      </c>
      <c r="G54" s="12">
        <v>6</v>
      </c>
      <c r="H54" s="12">
        <v>1.6666666666666659E-2</v>
      </c>
      <c r="I54" s="5">
        <v>0.3</v>
      </c>
      <c r="J54" s="5">
        <v>0.2</v>
      </c>
      <c r="K54" s="3">
        <v>66</v>
      </c>
      <c r="L54" s="3">
        <v>7</v>
      </c>
      <c r="M54" s="30">
        <f t="shared" si="2"/>
        <v>63.904380952380954</v>
      </c>
      <c r="N54" s="30">
        <f t="shared" si="1"/>
        <v>67.747936507936529</v>
      </c>
      <c r="O54" s="3"/>
    </row>
    <row r="55" spans="1:15">
      <c r="A55" s="32"/>
    </row>
    <row r="56" spans="1:15">
      <c r="A56" s="32"/>
    </row>
  </sheetData>
  <sortState ref="A2:M54">
    <sortCondition descending="1" ref="M1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船</vt:lpstr>
      <vt:lpstr>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2016-09-25T06:10:49Z</dcterms:modified>
</cp:coreProperties>
</file>